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8445" firstSheet="1" activeTab="11"/>
  </bookViews>
  <sheets>
    <sheet name="Key" sheetId="4" r:id="rId1"/>
    <sheet name="WS" sheetId="2" r:id="rId2"/>
    <sheet name="WF" sheetId="3" r:id="rId3"/>
    <sheet name="WE" sheetId="5" r:id="rId4"/>
    <sheet name="Sheet12" sheetId="12" r:id="rId5"/>
    <sheet name="Women_Combined" sheetId="6" r:id="rId6"/>
    <sheet name="MS" sheetId="7" r:id="rId7"/>
    <sheet name="MF" sheetId="8" r:id="rId8"/>
    <sheet name="ME" sheetId="9" r:id="rId9"/>
    <sheet name="Sheet1" sheetId="13" r:id="rId10"/>
    <sheet name="Mens_combined" sheetId="10" r:id="rId11"/>
    <sheet name="Overall" sheetId="11" r:id="rId12"/>
    <sheet name="Sheet2" sheetId="14" r:id="rId13"/>
  </sheets>
  <definedNames>
    <definedName name="ME_DE_Final" localSheetId="8">ME!$A$1:$B$33</definedName>
    <definedName name="MF_DE_Final" localSheetId="7">MF!$A$1:$B$33</definedName>
    <definedName name="MS_DE_FInal" localSheetId="6">MS!$A$1:$B$33</definedName>
    <definedName name="WE_DE_FInal" localSheetId="3">WE!$A$1:$B$33</definedName>
    <definedName name="WF_DE_Results" localSheetId="2">WF!$A$1:$B$32</definedName>
    <definedName name="ws_de_report" localSheetId="1">WS!$A$1:$B$33</definedName>
  </definedNames>
  <calcPr calcId="125725"/>
</workbook>
</file>

<file path=xl/calcChain.xml><?xml version="1.0" encoding="utf-8"?>
<calcChain xmlns="http://schemas.openxmlformats.org/spreadsheetml/2006/main">
  <c r="E18" i="11"/>
  <c r="E39"/>
  <c r="C3"/>
  <c r="E3" s="1"/>
  <c r="D3"/>
  <c r="C8"/>
  <c r="E8" s="1"/>
  <c r="D8"/>
  <c r="C2"/>
  <c r="E2" s="1"/>
  <c r="D2"/>
  <c r="C7"/>
  <c r="E7" s="1"/>
  <c r="D7"/>
  <c r="C9"/>
  <c r="E9" s="1"/>
  <c r="D9"/>
  <c r="C11"/>
  <c r="E11" s="1"/>
  <c r="D11"/>
  <c r="C10"/>
  <c r="E10" s="1"/>
  <c r="D10"/>
  <c r="C20"/>
  <c r="E20" s="1"/>
  <c r="D20"/>
  <c r="C5"/>
  <c r="E5" s="1"/>
  <c r="D5"/>
  <c r="C12"/>
  <c r="E12" s="1"/>
  <c r="D12"/>
  <c r="C6"/>
  <c r="E6" s="1"/>
  <c r="D6"/>
  <c r="C13"/>
  <c r="E13" s="1"/>
  <c r="D13"/>
  <c r="D28"/>
  <c r="E28" s="1"/>
  <c r="C15"/>
  <c r="E15" s="1"/>
  <c r="D15"/>
  <c r="C17"/>
  <c r="D17"/>
  <c r="E17" s="1"/>
  <c r="D31"/>
  <c r="E31" s="1"/>
  <c r="C22"/>
  <c r="E22" s="1"/>
  <c r="D22"/>
  <c r="C19"/>
  <c r="E19" s="1"/>
  <c r="D19"/>
  <c r="C26"/>
  <c r="E26" s="1"/>
  <c r="D26"/>
  <c r="C21"/>
  <c r="E21" s="1"/>
  <c r="D21"/>
  <c r="C32"/>
  <c r="E32" s="1"/>
  <c r="D32"/>
  <c r="C27"/>
  <c r="E27" s="1"/>
  <c r="D27"/>
  <c r="C14"/>
  <c r="E14" s="1"/>
  <c r="D14"/>
  <c r="C24"/>
  <c r="E24" s="1"/>
  <c r="D24"/>
  <c r="C36"/>
  <c r="E36" s="1"/>
  <c r="D36"/>
  <c r="C25"/>
  <c r="E25" s="1"/>
  <c r="D25"/>
  <c r="C23"/>
  <c r="E23" s="1"/>
  <c r="D23"/>
  <c r="C35"/>
  <c r="E35" s="1"/>
  <c r="D35"/>
  <c r="C37"/>
  <c r="E37" s="1"/>
  <c r="D37"/>
  <c r="C33"/>
  <c r="E33" s="1"/>
  <c r="D33"/>
  <c r="C29"/>
  <c r="E29" s="1"/>
  <c r="D29"/>
  <c r="C38"/>
  <c r="E38" s="1"/>
  <c r="D38"/>
  <c r="C40"/>
  <c r="E40" s="1"/>
  <c r="D40"/>
  <c r="C34"/>
  <c r="E34" s="1"/>
  <c r="D34"/>
  <c r="C41"/>
  <c r="E41" s="1"/>
  <c r="D41"/>
  <c r="C16"/>
  <c r="E16" s="1"/>
  <c r="C18"/>
  <c r="C30"/>
  <c r="E30" s="1"/>
  <c r="C39"/>
  <c r="D4"/>
  <c r="C4"/>
  <c r="E4" s="1"/>
  <c r="A4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3"/>
  <c r="B3" i="14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2"/>
  <c r="E3" i="10"/>
  <c r="E9"/>
  <c r="E14"/>
  <c r="E2"/>
  <c r="E4"/>
  <c r="E7"/>
  <c r="E16"/>
  <c r="E29"/>
  <c r="E11"/>
  <c r="E8"/>
  <c r="E24"/>
  <c r="E25"/>
  <c r="E15"/>
  <c r="E17"/>
  <c r="E12"/>
  <c r="E6"/>
  <c r="E19"/>
  <c r="E21"/>
  <c r="E22"/>
  <c r="E26"/>
  <c r="E13"/>
  <c r="E18"/>
  <c r="E37"/>
  <c r="E10"/>
  <c r="E31"/>
  <c r="E20"/>
  <c r="E33"/>
  <c r="E27"/>
  <c r="E28"/>
  <c r="E32"/>
  <c r="E39"/>
  <c r="E35"/>
  <c r="E38"/>
  <c r="E36"/>
  <c r="E5"/>
  <c r="D3"/>
  <c r="D9"/>
  <c r="D14"/>
  <c r="D2"/>
  <c r="D4"/>
  <c r="D7"/>
  <c r="D16"/>
  <c r="D11"/>
  <c r="D8"/>
  <c r="D24"/>
  <c r="D25"/>
  <c r="D15"/>
  <c r="D17"/>
  <c r="D12"/>
  <c r="D6"/>
  <c r="D19"/>
  <c r="D21"/>
  <c r="D22"/>
  <c r="D26"/>
  <c r="D13"/>
  <c r="D18"/>
  <c r="D37"/>
  <c r="D10"/>
  <c r="D31"/>
  <c r="D20"/>
  <c r="D34"/>
  <c r="D33"/>
  <c r="D27"/>
  <c r="D28"/>
  <c r="D30"/>
  <c r="D32"/>
  <c r="D39"/>
  <c r="D23"/>
  <c r="D35"/>
  <c r="D38"/>
  <c r="D36"/>
  <c r="D5"/>
  <c r="C3"/>
  <c r="F3" s="1"/>
  <c r="C9"/>
  <c r="F9" s="1"/>
  <c r="C14"/>
  <c r="F14" s="1"/>
  <c r="C2"/>
  <c r="F2" s="1"/>
  <c r="C4"/>
  <c r="F4" s="1"/>
  <c r="C7"/>
  <c r="F7" s="1"/>
  <c r="C16"/>
  <c r="F16" s="1"/>
  <c r="C29"/>
  <c r="F29" s="1"/>
  <c r="C11"/>
  <c r="F11" s="1"/>
  <c r="C8"/>
  <c r="F8" s="1"/>
  <c r="C24"/>
  <c r="F24" s="1"/>
  <c r="C25"/>
  <c r="F25" s="1"/>
  <c r="C15"/>
  <c r="F15" s="1"/>
  <c r="C17"/>
  <c r="F17" s="1"/>
  <c r="C12"/>
  <c r="F12" s="1"/>
  <c r="C6"/>
  <c r="F6" s="1"/>
  <c r="C19"/>
  <c r="F19" s="1"/>
  <c r="C21"/>
  <c r="F21" s="1"/>
  <c r="C22"/>
  <c r="F22" s="1"/>
  <c r="C26"/>
  <c r="F26" s="1"/>
  <c r="C13"/>
  <c r="F13" s="1"/>
  <c r="C18"/>
  <c r="F18" s="1"/>
  <c r="C37"/>
  <c r="F37" s="1"/>
  <c r="C10"/>
  <c r="F10" s="1"/>
  <c r="C31"/>
  <c r="F31" s="1"/>
  <c r="C20"/>
  <c r="F20" s="1"/>
  <c r="C34"/>
  <c r="F34" s="1"/>
  <c r="C33"/>
  <c r="F33" s="1"/>
  <c r="C27"/>
  <c r="F27" s="1"/>
  <c r="C28"/>
  <c r="F28" s="1"/>
  <c r="C30"/>
  <c r="F30" s="1"/>
  <c r="C32"/>
  <c r="F32" s="1"/>
  <c r="C39"/>
  <c r="F39" s="1"/>
  <c r="C23"/>
  <c r="F23" s="1"/>
  <c r="C35"/>
  <c r="F35" s="1"/>
  <c r="C38"/>
  <c r="F38" s="1"/>
  <c r="C36"/>
  <c r="F36" s="1"/>
  <c r="C5"/>
  <c r="F5" s="1"/>
  <c r="A4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3"/>
  <c r="E3" i="1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2"/>
  <c r="C34" i="8"/>
  <c r="C35"/>
  <c r="C36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2"/>
  <c r="B3" i="1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2"/>
  <c r="C34" i="9"/>
  <c r="C35"/>
  <c r="C36"/>
  <c r="C37"/>
  <c r="C38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2"/>
  <c r="C34" i="7"/>
  <c r="C35"/>
  <c r="C36"/>
  <c r="C37"/>
  <c r="C38"/>
  <c r="C39"/>
  <c r="D4"/>
  <c r="D6"/>
  <c r="D8"/>
  <c r="D10"/>
  <c r="D12"/>
  <c r="D14"/>
  <c r="D16"/>
  <c r="D18"/>
  <c r="D20"/>
  <c r="D22"/>
  <c r="D24"/>
  <c r="D26"/>
  <c r="D28"/>
  <c r="D30"/>
  <c r="D32"/>
  <c r="C3"/>
  <c r="D3" s="1"/>
  <c r="C4"/>
  <c r="C5"/>
  <c r="D5" s="1"/>
  <c r="C6"/>
  <c r="C7"/>
  <c r="D7" s="1"/>
  <c r="C8"/>
  <c r="C9"/>
  <c r="D9" s="1"/>
  <c r="C10"/>
  <c r="C11"/>
  <c r="D11" s="1"/>
  <c r="C12"/>
  <c r="C13"/>
  <c r="D13" s="1"/>
  <c r="C14"/>
  <c r="C15"/>
  <c r="D15" s="1"/>
  <c r="C16"/>
  <c r="C17"/>
  <c r="D17" s="1"/>
  <c r="C18"/>
  <c r="C19"/>
  <c r="D19" s="1"/>
  <c r="C20"/>
  <c r="C21"/>
  <c r="D21" s="1"/>
  <c r="C22"/>
  <c r="C23"/>
  <c r="D23" s="1"/>
  <c r="C24"/>
  <c r="C25"/>
  <c r="D25" s="1"/>
  <c r="C26"/>
  <c r="C27"/>
  <c r="D27" s="1"/>
  <c r="C28"/>
  <c r="C29"/>
  <c r="D29" s="1"/>
  <c r="C30"/>
  <c r="C31"/>
  <c r="D31" s="1"/>
  <c r="C32"/>
  <c r="C33"/>
  <c r="D33" s="1"/>
  <c r="C2"/>
  <c r="D2" s="1"/>
  <c r="F29" i="4"/>
  <c r="F30" s="1"/>
  <c r="F31" s="1"/>
  <c r="F32" s="1"/>
  <c r="F33" s="1"/>
  <c r="G26"/>
  <c r="G27" s="1"/>
  <c r="G28" s="1"/>
  <c r="G29" s="1"/>
  <c r="G30" s="1"/>
  <c r="G31" s="1"/>
  <c r="G32" s="1"/>
  <c r="G33" s="1"/>
  <c r="K3" i="9"/>
  <c r="K4"/>
  <c r="K5"/>
  <c r="K6"/>
  <c r="K2"/>
  <c r="A34" i="6"/>
  <c r="A35"/>
  <c r="A36" s="1"/>
  <c r="A37" s="1"/>
  <c r="G3" i="12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2"/>
  <c r="A4" i="6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"/>
  <c r="D3" i="5"/>
  <c r="D14" i="6" s="1"/>
  <c r="D4" i="5"/>
  <c r="D20" i="6" s="1"/>
  <c r="D5" i="5"/>
  <c r="D23" i="6" s="1"/>
  <c r="F23" s="1"/>
  <c r="D6" i="5"/>
  <c r="D5" i="6" s="1"/>
  <c r="D7" i="5"/>
  <c r="D2" i="6" s="1"/>
  <c r="D8" i="5"/>
  <c r="D3" i="6" s="1"/>
  <c r="D9" i="5"/>
  <c r="D10" i="6" s="1"/>
  <c r="D10" i="5"/>
  <c r="D9" i="6" s="1"/>
  <c r="D11" i="5"/>
  <c r="D6" i="6" s="1"/>
  <c r="D12" i="5"/>
  <c r="D11" i="6" s="1"/>
  <c r="D13" i="5"/>
  <c r="D12" i="6" s="1"/>
  <c r="D14" i="5"/>
  <c r="D7" i="6" s="1"/>
  <c r="D15" i="5"/>
  <c r="D21" i="6" s="1"/>
  <c r="D16" i="5"/>
  <c r="D28" i="6" s="1"/>
  <c r="D17" i="5"/>
  <c r="D22" i="6" s="1"/>
  <c r="D18" i="5"/>
  <c r="D17" i="6" s="1"/>
  <c r="D19" i="5"/>
  <c r="D18" i="6" s="1"/>
  <c r="D20" i="5"/>
  <c r="D33" i="6" s="1"/>
  <c r="D21" i="5"/>
  <c r="D16" i="6" s="1"/>
  <c r="D22" i="5"/>
  <c r="D30" i="6" s="1"/>
  <c r="D23" i="5"/>
  <c r="D19" i="6" s="1"/>
  <c r="D24" i="5"/>
  <c r="D15" i="6" s="1"/>
  <c r="D25" i="5"/>
  <c r="D8" i="6" s="1"/>
  <c r="D26" i="5"/>
  <c r="D13" i="6" s="1"/>
  <c r="D2" i="5"/>
  <c r="D4" i="6" s="1"/>
  <c r="C3" i="5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2"/>
  <c r="D3" i="3"/>
  <c r="E3" i="6" s="1"/>
  <c r="D4" i="3"/>
  <c r="E4" i="6" s="1"/>
  <c r="D5" i="3"/>
  <c r="E9" i="6" s="1"/>
  <c r="D6" i="3"/>
  <c r="E2" i="6" s="1"/>
  <c r="D7" i="3"/>
  <c r="E10" i="6" s="1"/>
  <c r="D8" i="3"/>
  <c r="E16" i="6" s="1"/>
  <c r="D9" i="3"/>
  <c r="E8" i="6" s="1"/>
  <c r="D10" i="3"/>
  <c r="E17" i="6" s="1"/>
  <c r="D11" i="3"/>
  <c r="E6" i="6" s="1"/>
  <c r="D12" i="3"/>
  <c r="E7" i="6" s="1"/>
  <c r="D13" i="3"/>
  <c r="E24" i="6" s="1"/>
  <c r="D14" i="3"/>
  <c r="E15" i="6" s="1"/>
  <c r="D15" i="3"/>
  <c r="E26" i="6" s="1"/>
  <c r="D16" i="3"/>
  <c r="E19" i="6" s="1"/>
  <c r="D17" i="3"/>
  <c r="E25" i="6" s="1"/>
  <c r="D18" i="3"/>
  <c r="E12" i="6" s="1"/>
  <c r="D19" i="3"/>
  <c r="E11" i="6" s="1"/>
  <c r="D20" i="3"/>
  <c r="E31" i="6" s="1"/>
  <c r="D21" i="3"/>
  <c r="E14" i="6" s="1"/>
  <c r="D22" i="3"/>
  <c r="E27" i="6" s="1"/>
  <c r="D23" i="3"/>
  <c r="E22" i="6" s="1"/>
  <c r="D24" i="3"/>
  <c r="E13" i="6" s="1"/>
  <c r="D25" i="3"/>
  <c r="E30" i="6" s="1"/>
  <c r="D26" i="3"/>
  <c r="E18" i="6" s="1"/>
  <c r="D2" i="3"/>
  <c r="E5" i="6" s="1"/>
  <c r="C3" i="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2"/>
  <c r="D3" i="2"/>
  <c r="C8" i="6" s="1"/>
  <c r="D4" i="2"/>
  <c r="C2" i="6" s="1"/>
  <c r="F2" s="1"/>
  <c r="D5" i="2"/>
  <c r="C7" i="6" s="1"/>
  <c r="D6" i="2"/>
  <c r="C6" i="6" s="1"/>
  <c r="F6" s="1"/>
  <c r="D7" i="2"/>
  <c r="C3" i="6" s="1"/>
  <c r="D8" i="2"/>
  <c r="C11" i="6" s="1"/>
  <c r="F11" s="1"/>
  <c r="D9" i="2"/>
  <c r="C18" i="6" s="1"/>
  <c r="D10" i="2"/>
  <c r="C15" i="6" s="1"/>
  <c r="F15" s="1"/>
  <c r="D11" i="2"/>
  <c r="C12" i="6" s="1"/>
  <c r="D12" i="2"/>
  <c r="C4" i="6" s="1"/>
  <c r="F4" s="1"/>
  <c r="D13" i="2"/>
  <c r="C19" i="6" s="1"/>
  <c r="D14" i="2"/>
  <c r="C21" i="6" s="1"/>
  <c r="D15" i="2"/>
  <c r="C29" i="6" s="1"/>
  <c r="F29" s="1"/>
  <c r="D16" i="2"/>
  <c r="C22" i="6" s="1"/>
  <c r="F22" s="1"/>
  <c r="D17" i="2"/>
  <c r="C5" i="6" s="1"/>
  <c r="D18" i="2"/>
  <c r="C9" i="6" s="1"/>
  <c r="F9" s="1"/>
  <c r="D19" i="2"/>
  <c r="C17" i="6" s="1"/>
  <c r="D20" i="2"/>
  <c r="C16" i="6" s="1"/>
  <c r="F16" s="1"/>
  <c r="D21" i="2"/>
  <c r="C24" i="6" s="1"/>
  <c r="F24" s="1"/>
  <c r="D22" i="2"/>
  <c r="C20" i="6" s="1"/>
  <c r="F20" s="1"/>
  <c r="D23" i="2"/>
  <c r="C25" i="6" s="1"/>
  <c r="D24" i="2"/>
  <c r="C27" i="6" s="1"/>
  <c r="D25" i="2"/>
  <c r="C32" i="6" s="1"/>
  <c r="D26" i="2"/>
  <c r="C14" i="6" s="1"/>
  <c r="F14" s="1"/>
  <c r="D2" i="2"/>
  <c r="C13" i="6" s="1"/>
  <c r="F13" s="1"/>
  <c r="C3" i="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2"/>
  <c r="A29" i="4"/>
  <c r="A30" s="1"/>
  <c r="A31" s="1"/>
  <c r="A32" s="1"/>
  <c r="A33" s="1"/>
  <c r="D27" i="5" l="1"/>
  <c r="D27" i="6" s="1"/>
  <c r="F27" s="1"/>
  <c r="D27" i="3"/>
  <c r="E32" i="6" s="1"/>
  <c r="F32" s="1"/>
  <c r="D27" i="2"/>
  <c r="C26" i="6" s="1"/>
  <c r="F18"/>
  <c r="F12"/>
  <c r="F19"/>
  <c r="F7"/>
  <c r="F30"/>
  <c r="F17"/>
  <c r="F5"/>
  <c r="F8"/>
  <c r="F3"/>
  <c r="D28" i="5" l="1"/>
  <c r="D25" i="6" s="1"/>
  <c r="F25" s="1"/>
  <c r="D28" i="3"/>
  <c r="E37" i="6" s="1"/>
  <c r="D28" i="2"/>
  <c r="C35" i="6" s="1"/>
  <c r="D29" i="5" l="1"/>
  <c r="D35" i="6" s="1"/>
  <c r="F35" s="1"/>
  <c r="D29" i="3"/>
  <c r="E36" i="6" s="1"/>
  <c r="D29" i="2"/>
  <c r="C36" i="6" s="1"/>
  <c r="F36" l="1"/>
  <c r="D30" i="5"/>
  <c r="D34" i="6" s="1"/>
  <c r="D30" i="3"/>
  <c r="E34" i="6" s="1"/>
  <c r="D30" i="2"/>
  <c r="C10" i="6" s="1"/>
  <c r="F10" s="1"/>
  <c r="D31" i="5" l="1"/>
  <c r="D26" i="6" s="1"/>
  <c r="F26" s="1"/>
  <c r="D31" i="3"/>
  <c r="E21" i="6" s="1"/>
  <c r="F21" s="1"/>
  <c r="D31" i="2"/>
  <c r="C34" i="6" s="1"/>
  <c r="F34" s="1"/>
  <c r="D32" i="5" l="1"/>
  <c r="D37" i="6" s="1"/>
  <c r="F37" s="1"/>
  <c r="D32" i="3"/>
  <c r="E33" i="6" s="1"/>
  <c r="F33" s="1"/>
  <c r="D32" i="2"/>
  <c r="C28" i="6" s="1"/>
  <c r="F28" s="1"/>
  <c r="D33" i="5" l="1"/>
  <c r="D31" i="6" s="1"/>
  <c r="D33" i="2"/>
  <c r="C31" i="6" s="1"/>
  <c r="F31" s="1"/>
</calcChain>
</file>

<file path=xl/connections.xml><?xml version="1.0" encoding="utf-8"?>
<connections xmlns="http://schemas.openxmlformats.org/spreadsheetml/2006/main">
  <connection id="1" name="Connection" type="4" refreshedVersion="3" background="1" saveData="1">
    <webPr sourceData="1" parsePre="1" consecutive="1" xl2000="1" url="file:///E:/USACFC_2014Results/WS/ws_de_report.html" htmlTables="1">
      <tables count="1">
        <x v="2"/>
      </tables>
    </webPr>
  </connection>
  <connection id="2" name="Connection1" type="4" refreshedVersion="3" background="1" saveData="1">
    <webPr sourceData="1" parsePre="1" consecutive="1" xl2000="1" url="file:///E:/USACFC_2014Results/WF/WF_DE_Results.html" htmlTables="1">
      <tables count="1">
        <x v="2"/>
      </tables>
    </webPr>
  </connection>
  <connection id="3" name="Connection2" type="4" refreshedVersion="3" background="1" saveData="1">
    <webPr sourceData="1" parsePre="1" consecutive="1" xl2000="1" url="file:///E:/USACFC_2014Results/WE/WE_DE_FInal.html" htmlTables="1">
      <tables count="1">
        <x v="2"/>
      </tables>
    </webPr>
  </connection>
  <connection id="4" name="Connection3" type="4" refreshedVersion="3" background="1" saveData="1">
    <webPr sourceData="1" parsePre="1" consecutive="1" xl2000="1" url="file:///E:/USACFC_2014Results/MS/MS_DE_FInal.html" htmlTables="1">
      <tables count="1">
        <x v="2"/>
      </tables>
    </webPr>
  </connection>
  <connection id="5" name="Connection4" type="4" refreshedVersion="3" background="1" saveData="1">
    <webPr sourceData="1" parsePre="1" consecutive="1" xl2000="1" url="file:///E:/USACFC_2014Results/ME/ME_DE_Final.html" htmlTables="1">
      <tables count="1">
        <x v="2"/>
      </tables>
    </webPr>
  </connection>
  <connection id="6" name="Connection5" type="4" refreshedVersion="3" background="1" saveData="1">
    <webPr sourceData="1" parsePre="1" consecutive="1" xl2000="1" url="file:///E:/USACFC_2014Results/MF/MF_DE_Final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<sst xmlns="http://schemas.openxmlformats.org/spreadsheetml/2006/main" count="666" uniqueCount="58">
  <si>
    <t>Place</t>
  </si>
  <si>
    <t>Points</t>
  </si>
  <si>
    <t>Team</t>
  </si>
  <si>
    <t xml:space="preserve"> Place </t>
  </si>
  <si>
    <t xml:space="preserve"> Team </t>
  </si>
  <si>
    <t xml:space="preserve"> University of New Hampshire </t>
  </si>
  <si>
    <t xml:space="preserve"> United States Military Academy </t>
  </si>
  <si>
    <t xml:space="preserve"> Michigan State University </t>
  </si>
  <si>
    <t xml:space="preserve"> Texas A&amp;M University </t>
  </si>
  <si>
    <t xml:space="preserve"> University of Chicago </t>
  </si>
  <si>
    <t xml:space="preserve"> George Washington University </t>
  </si>
  <si>
    <t xml:space="preserve"> University of Southern California </t>
  </si>
  <si>
    <t xml:space="preserve"> Dartmouth College </t>
  </si>
  <si>
    <t xml:space="preserve"> University of Vermont </t>
  </si>
  <si>
    <t>WS</t>
  </si>
  <si>
    <t>WE</t>
  </si>
  <si>
    <t>WF</t>
  </si>
  <si>
    <t xml:space="preserve"> Boston University  </t>
  </si>
  <si>
    <t xml:space="preserve"> United States Naval Academy </t>
  </si>
  <si>
    <t xml:space="preserve"> University of Massachusetts, Amherst </t>
  </si>
  <si>
    <t xml:space="preserve"> The University of Michigan </t>
  </si>
  <si>
    <t xml:space="preserve"> University of Florida </t>
  </si>
  <si>
    <t xml:space="preserve"> Mount Holyoke College </t>
  </si>
  <si>
    <t xml:space="preserve"> Smith College </t>
  </si>
  <si>
    <t xml:space="preserve"> The College of William &amp; Mary </t>
  </si>
  <si>
    <t xml:space="preserve"> Swarthmore College </t>
  </si>
  <si>
    <t xml:space="preserve"> Purdue University </t>
  </si>
  <si>
    <t xml:space="preserve"> Rutgers University </t>
  </si>
  <si>
    <t xml:space="preserve"> University of Virginia </t>
  </si>
  <si>
    <t xml:space="preserve"> Indiana University </t>
  </si>
  <si>
    <t xml:space="preserve"> University of Pittsburgh </t>
  </si>
  <si>
    <t xml:space="preserve"> University of Maryland </t>
  </si>
  <si>
    <t xml:space="preserve"> Stony Brook University </t>
  </si>
  <si>
    <t xml:space="preserve"> Texas State University </t>
  </si>
  <si>
    <t xml:space="preserve"> University of Texas </t>
  </si>
  <si>
    <t xml:space="preserve"> Virginia Tech </t>
  </si>
  <si>
    <t xml:space="preserve"> University of Miami </t>
  </si>
  <si>
    <t xml:space="preserve"> The University of Texas at Dallas </t>
  </si>
  <si>
    <t xml:space="preserve"> Xavier University </t>
  </si>
  <si>
    <t xml:space="preserve"> Clemson University </t>
  </si>
  <si>
    <t xml:space="preserve"> Oberlin College </t>
  </si>
  <si>
    <t xml:space="preserve"> University of Wisconsin </t>
  </si>
  <si>
    <t xml:space="preserve"> University of Tennessee Knoxville </t>
  </si>
  <si>
    <t xml:space="preserve"> East Carolina University </t>
  </si>
  <si>
    <t>Combined</t>
  </si>
  <si>
    <t>V</t>
  </si>
  <si>
    <t>Pts</t>
  </si>
  <si>
    <t>Orig</t>
  </si>
  <si>
    <t xml:space="preserve"> Cornell University </t>
  </si>
  <si>
    <t xml:space="preserve"> Tufts University </t>
  </si>
  <si>
    <t xml:space="preserve"> Georgia Insitute of Technology  </t>
  </si>
  <si>
    <t xml:space="preserve"> Northwestern University </t>
  </si>
  <si>
    <t>MS</t>
  </si>
  <si>
    <t>Womens</t>
  </si>
  <si>
    <t>ME</t>
  </si>
  <si>
    <t>MF</t>
  </si>
  <si>
    <t>Mens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</si>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</sst>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6" fontId="0" fillId="0" borderId="0" xfId="0" quotePrefix="1" applyNumberFormat="1"/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ws_de_report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WF_DE_Results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WE_DE_FInal" connectionId="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MS_DE_FInal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MF_DE_Final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ME_DE_Final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B2" sqref="B2"/>
    </sheetView>
  </sheetViews>
  <sheetFormatPr defaultRowHeight="15"/>
  <cols>
    <col min="4" max="4" width="10.140625" bestFit="1" customWidth="1"/>
  </cols>
  <sheetData>
    <row r="1" spans="1:7">
      <c r="A1" t="s">
        <v>0</v>
      </c>
      <c r="B1" t="s">
        <v>1</v>
      </c>
      <c r="D1" s="1"/>
      <c r="E1" t="s">
        <v>47</v>
      </c>
      <c r="F1" t="s">
        <v>0</v>
      </c>
      <c r="G1" t="s">
        <v>1</v>
      </c>
    </row>
    <row r="2" spans="1:7">
      <c r="A2" s="2">
        <v>1</v>
      </c>
      <c r="B2">
        <v>340</v>
      </c>
      <c r="C2">
        <v>340</v>
      </c>
      <c r="F2" s="2">
        <v>1</v>
      </c>
      <c r="G2" s="2">
        <v>320</v>
      </c>
    </row>
    <row r="3" spans="1:7">
      <c r="A3" s="2">
        <v>2</v>
      </c>
      <c r="B3">
        <v>325</v>
      </c>
      <c r="C3">
        <v>325</v>
      </c>
      <c r="F3" s="2">
        <v>2</v>
      </c>
      <c r="G3" s="2">
        <v>305</v>
      </c>
    </row>
    <row r="4" spans="1:7">
      <c r="A4" s="2">
        <v>3</v>
      </c>
      <c r="B4">
        <v>310</v>
      </c>
      <c r="C4">
        <v>310</v>
      </c>
      <c r="F4" s="2">
        <v>3</v>
      </c>
      <c r="G4" s="2">
        <v>290</v>
      </c>
    </row>
    <row r="5" spans="1:7">
      <c r="A5" s="2">
        <v>4</v>
      </c>
      <c r="B5">
        <v>300</v>
      </c>
      <c r="C5">
        <v>300</v>
      </c>
      <c r="F5" s="2">
        <v>4</v>
      </c>
      <c r="G5" s="2">
        <v>280</v>
      </c>
    </row>
    <row r="6" spans="1:7">
      <c r="A6" s="2">
        <v>5</v>
      </c>
      <c r="B6">
        <v>285</v>
      </c>
      <c r="C6">
        <v>285</v>
      </c>
      <c r="F6" s="2">
        <v>5</v>
      </c>
      <c r="G6" s="2">
        <v>265</v>
      </c>
    </row>
    <row r="7" spans="1:7">
      <c r="A7" s="2">
        <v>6</v>
      </c>
      <c r="B7">
        <v>275</v>
      </c>
      <c r="C7">
        <v>275</v>
      </c>
      <c r="F7" s="2">
        <v>6</v>
      </c>
      <c r="G7" s="2">
        <v>255</v>
      </c>
    </row>
    <row r="8" spans="1:7">
      <c r="A8" s="2">
        <v>7</v>
      </c>
      <c r="B8">
        <v>260</v>
      </c>
      <c r="C8">
        <v>260</v>
      </c>
      <c r="F8" s="2">
        <v>7</v>
      </c>
      <c r="G8" s="2">
        <v>240</v>
      </c>
    </row>
    <row r="9" spans="1:7">
      <c r="A9" s="2">
        <v>8</v>
      </c>
      <c r="B9">
        <v>250</v>
      </c>
      <c r="C9">
        <v>250</v>
      </c>
      <c r="F9" s="2">
        <v>8</v>
      </c>
      <c r="G9" s="2">
        <v>230</v>
      </c>
    </row>
    <row r="10" spans="1:7">
      <c r="A10" s="2">
        <v>9</v>
      </c>
      <c r="B10">
        <v>225</v>
      </c>
      <c r="C10">
        <v>225</v>
      </c>
      <c r="F10" s="2">
        <v>9</v>
      </c>
      <c r="G10" s="2">
        <v>205</v>
      </c>
    </row>
    <row r="11" spans="1:7">
      <c r="A11" s="2">
        <v>10</v>
      </c>
      <c r="B11">
        <v>215</v>
      </c>
      <c r="C11">
        <v>215</v>
      </c>
      <c r="F11" s="2">
        <v>10</v>
      </c>
      <c r="G11" s="2">
        <v>195</v>
      </c>
    </row>
    <row r="12" spans="1:7">
      <c r="A12" s="2">
        <v>11</v>
      </c>
      <c r="B12">
        <v>200</v>
      </c>
      <c r="C12">
        <v>200</v>
      </c>
      <c r="F12" s="2">
        <v>11</v>
      </c>
      <c r="G12" s="2">
        <v>180</v>
      </c>
    </row>
    <row r="13" spans="1:7">
      <c r="A13" s="2">
        <v>12</v>
      </c>
      <c r="B13">
        <v>190</v>
      </c>
      <c r="C13">
        <v>190</v>
      </c>
      <c r="F13" s="2">
        <v>12</v>
      </c>
      <c r="G13" s="2">
        <v>170</v>
      </c>
    </row>
    <row r="14" spans="1:7">
      <c r="A14" s="2">
        <v>13</v>
      </c>
      <c r="B14">
        <v>175</v>
      </c>
      <c r="C14">
        <v>175</v>
      </c>
      <c r="F14" s="2">
        <v>13</v>
      </c>
      <c r="G14" s="2">
        <v>155</v>
      </c>
    </row>
    <row r="15" spans="1:7">
      <c r="A15" s="2">
        <v>14</v>
      </c>
      <c r="B15">
        <v>165</v>
      </c>
      <c r="C15">
        <v>165</v>
      </c>
      <c r="F15" s="2">
        <v>14</v>
      </c>
      <c r="G15" s="2">
        <v>145</v>
      </c>
    </row>
    <row r="16" spans="1:7">
      <c r="A16" s="2">
        <v>15</v>
      </c>
      <c r="B16">
        <v>150</v>
      </c>
      <c r="C16">
        <v>150</v>
      </c>
      <c r="F16" s="2">
        <v>15</v>
      </c>
      <c r="G16" s="2">
        <v>130</v>
      </c>
    </row>
    <row r="17" spans="1:7">
      <c r="A17" s="2">
        <v>16</v>
      </c>
      <c r="B17">
        <v>140</v>
      </c>
      <c r="C17">
        <v>140</v>
      </c>
      <c r="F17" s="2">
        <v>16</v>
      </c>
      <c r="G17" s="2">
        <v>120</v>
      </c>
    </row>
    <row r="18" spans="1:7">
      <c r="A18" s="2">
        <v>17</v>
      </c>
      <c r="B18">
        <v>115</v>
      </c>
      <c r="C18">
        <v>115</v>
      </c>
      <c r="F18" s="2">
        <v>17</v>
      </c>
      <c r="G18" s="2">
        <v>95</v>
      </c>
    </row>
    <row r="19" spans="1:7">
      <c r="A19" s="2">
        <v>18</v>
      </c>
      <c r="B19">
        <v>110</v>
      </c>
      <c r="C19">
        <v>110</v>
      </c>
      <c r="F19" s="2">
        <v>18</v>
      </c>
      <c r="G19" s="2">
        <v>90</v>
      </c>
    </row>
    <row r="20" spans="1:7">
      <c r="A20" s="2">
        <v>19</v>
      </c>
      <c r="B20">
        <v>105</v>
      </c>
      <c r="C20">
        <v>105</v>
      </c>
      <c r="F20" s="2">
        <v>19</v>
      </c>
      <c r="G20" s="2">
        <v>85</v>
      </c>
    </row>
    <row r="21" spans="1:7">
      <c r="A21" s="2">
        <v>20</v>
      </c>
      <c r="B21">
        <v>100</v>
      </c>
      <c r="C21">
        <v>100</v>
      </c>
      <c r="F21" s="2">
        <v>20</v>
      </c>
      <c r="G21" s="2">
        <v>80</v>
      </c>
    </row>
    <row r="22" spans="1:7">
      <c r="A22" s="2">
        <v>21</v>
      </c>
      <c r="B22">
        <v>95</v>
      </c>
      <c r="C22">
        <v>95</v>
      </c>
      <c r="F22" s="2">
        <v>21</v>
      </c>
      <c r="G22" s="2">
        <v>75</v>
      </c>
    </row>
    <row r="23" spans="1:7">
      <c r="A23" s="2">
        <v>22</v>
      </c>
      <c r="B23">
        <v>90</v>
      </c>
      <c r="C23">
        <v>90</v>
      </c>
      <c r="F23" s="2">
        <v>22</v>
      </c>
      <c r="G23" s="2">
        <v>70</v>
      </c>
    </row>
    <row r="24" spans="1:7">
      <c r="A24" s="2">
        <v>23</v>
      </c>
      <c r="B24">
        <v>85</v>
      </c>
      <c r="C24">
        <v>85</v>
      </c>
      <c r="F24" s="2">
        <v>23</v>
      </c>
      <c r="G24" s="2">
        <v>65</v>
      </c>
    </row>
    <row r="25" spans="1:7">
      <c r="A25" s="2">
        <v>24</v>
      </c>
      <c r="B25">
        <v>80</v>
      </c>
      <c r="C25">
        <v>80</v>
      </c>
      <c r="F25" s="2">
        <v>24</v>
      </c>
      <c r="G25" s="2">
        <v>60</v>
      </c>
    </row>
    <row r="26" spans="1:7">
      <c r="A26" s="2">
        <v>25</v>
      </c>
      <c r="B26">
        <v>70</v>
      </c>
      <c r="C26">
        <v>70</v>
      </c>
      <c r="F26" s="2">
        <v>25</v>
      </c>
      <c r="G26" s="2">
        <f>G25-10</f>
        <v>50</v>
      </c>
    </row>
    <row r="27" spans="1:7">
      <c r="A27" s="2">
        <v>26</v>
      </c>
      <c r="B27">
        <v>65</v>
      </c>
      <c r="C27">
        <v>65</v>
      </c>
      <c r="F27" s="2">
        <v>26</v>
      </c>
      <c r="G27" s="2">
        <f>G26-5</f>
        <v>45</v>
      </c>
    </row>
    <row r="28" spans="1:7">
      <c r="A28" s="2">
        <v>27</v>
      </c>
      <c r="B28">
        <v>60</v>
      </c>
      <c r="C28">
        <v>60</v>
      </c>
      <c r="F28" s="2">
        <v>27</v>
      </c>
      <c r="G28" s="2">
        <f t="shared" ref="G28:G33" si="0">G27-5</f>
        <v>40</v>
      </c>
    </row>
    <row r="29" spans="1:7">
      <c r="A29" s="2">
        <f>A28+1</f>
        <v>28</v>
      </c>
      <c r="B29">
        <v>55</v>
      </c>
      <c r="C29">
        <v>55</v>
      </c>
      <c r="F29" s="2">
        <f>F28+1</f>
        <v>28</v>
      </c>
      <c r="G29" s="2">
        <f t="shared" si="0"/>
        <v>35</v>
      </c>
    </row>
    <row r="30" spans="1:7">
      <c r="A30" s="2">
        <f t="shared" ref="A30:A33" si="1">A29+1</f>
        <v>29</v>
      </c>
      <c r="B30">
        <v>50</v>
      </c>
      <c r="C30">
        <v>50</v>
      </c>
      <c r="F30" s="2">
        <f t="shared" ref="F30:F33" si="2">F29+1</f>
        <v>29</v>
      </c>
      <c r="G30" s="2">
        <f t="shared" si="0"/>
        <v>30</v>
      </c>
    </row>
    <row r="31" spans="1:7">
      <c r="A31" s="2">
        <f t="shared" si="1"/>
        <v>30</v>
      </c>
      <c r="B31">
        <v>45</v>
      </c>
      <c r="C31">
        <v>45</v>
      </c>
      <c r="F31" s="2">
        <f t="shared" si="2"/>
        <v>30</v>
      </c>
      <c r="G31" s="2">
        <f t="shared" si="0"/>
        <v>25</v>
      </c>
    </row>
    <row r="32" spans="1:7">
      <c r="A32" s="2">
        <f t="shared" si="1"/>
        <v>31</v>
      </c>
      <c r="B32">
        <v>40</v>
      </c>
      <c r="C32">
        <v>40</v>
      </c>
      <c r="F32" s="2">
        <f t="shared" si="2"/>
        <v>31</v>
      </c>
      <c r="G32" s="2">
        <f t="shared" si="0"/>
        <v>20</v>
      </c>
    </row>
    <row r="33" spans="1:7">
      <c r="A33" s="2">
        <f t="shared" si="1"/>
        <v>32</v>
      </c>
      <c r="B33">
        <v>35</v>
      </c>
      <c r="C33">
        <v>35</v>
      </c>
      <c r="F33" s="2">
        <f t="shared" si="2"/>
        <v>32</v>
      </c>
      <c r="G33" s="2">
        <f t="shared" si="0"/>
        <v>15</v>
      </c>
    </row>
    <row r="34" spans="1:7">
      <c r="A34" s="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9"/>
  <sheetViews>
    <sheetView topLeftCell="A13" workbookViewId="0">
      <selection activeCell="D36" sqref="D36"/>
    </sheetView>
  </sheetViews>
  <sheetFormatPr defaultRowHeight="15"/>
  <cols>
    <col min="1" max="1" width="35.85546875" bestFit="1" customWidth="1"/>
    <col min="3" max="3" width="35.85546875" bestFit="1" customWidth="1"/>
    <col min="6" max="6" width="35.85546875" bestFit="1" customWidth="1"/>
  </cols>
  <sheetData>
    <row r="1" spans="1:6">
      <c r="A1" t="s">
        <v>52</v>
      </c>
      <c r="C1" t="s">
        <v>54</v>
      </c>
      <c r="F1" t="s">
        <v>55</v>
      </c>
    </row>
    <row r="2" spans="1:6">
      <c r="A2" t="s">
        <v>6</v>
      </c>
      <c r="B2" t="str">
        <f>IF(ISERROR(VLOOKUP(C2,A:A,1,FALSE)),"N","Y")</f>
        <v>Y</v>
      </c>
      <c r="C2" t="s">
        <v>51</v>
      </c>
      <c r="D2" t="str">
        <f>IF(ISERROR(VLOOKUP(F2,A:A,1,FALSE)),"N","Y")</f>
        <v>Y</v>
      </c>
      <c r="E2" t="str">
        <f>IF(ISERROR(VLOOKUP(F2,C:C,1,FALSE)),"N","Y")</f>
        <v>Y</v>
      </c>
      <c r="F2" t="s">
        <v>48</v>
      </c>
    </row>
    <row r="3" spans="1:6">
      <c r="A3" t="s">
        <v>48</v>
      </c>
      <c r="B3" t="str">
        <f t="shared" ref="B3:B39" si="0">IF(ISERROR(VLOOKUP(C3,A:A,1,FALSE)),"N","Y")</f>
        <v>Y</v>
      </c>
      <c r="C3" t="s">
        <v>12</v>
      </c>
      <c r="D3" t="str">
        <f t="shared" ref="D3:D36" si="1">IF(ISERROR(VLOOKUP(F3,A:A,1,FALSE)),"N","Y")</f>
        <v>Y</v>
      </c>
      <c r="E3" t="str">
        <f t="shared" ref="E3:E36" si="2">IF(ISERROR(VLOOKUP(F3,C:C,1,FALSE)),"N","Y")</f>
        <v>Y</v>
      </c>
      <c r="F3" t="s">
        <v>34</v>
      </c>
    </row>
    <row r="4" spans="1:6">
      <c r="A4" t="s">
        <v>18</v>
      </c>
      <c r="B4" t="str">
        <f t="shared" si="0"/>
        <v>Y</v>
      </c>
      <c r="C4" t="s">
        <v>10</v>
      </c>
      <c r="D4" t="str">
        <f t="shared" si="1"/>
        <v>Y</v>
      </c>
      <c r="E4" t="str">
        <f t="shared" si="2"/>
        <v>Y</v>
      </c>
      <c r="F4" t="s">
        <v>51</v>
      </c>
    </row>
    <row r="5" spans="1:6">
      <c r="A5" t="s">
        <v>49</v>
      </c>
      <c r="B5" t="str">
        <f t="shared" si="0"/>
        <v>Y</v>
      </c>
      <c r="C5" t="s">
        <v>18</v>
      </c>
      <c r="D5" t="str">
        <f t="shared" si="1"/>
        <v>Y</v>
      </c>
      <c r="E5" t="str">
        <f t="shared" si="2"/>
        <v>Y</v>
      </c>
      <c r="F5" t="s">
        <v>12</v>
      </c>
    </row>
    <row r="6" spans="1:6">
      <c r="A6" t="s">
        <v>12</v>
      </c>
      <c r="B6" t="str">
        <f t="shared" si="0"/>
        <v>Y</v>
      </c>
      <c r="C6" t="s">
        <v>31</v>
      </c>
      <c r="D6" t="str">
        <f t="shared" si="1"/>
        <v>Y</v>
      </c>
      <c r="E6" t="str">
        <f t="shared" si="2"/>
        <v>Y</v>
      </c>
      <c r="F6" t="s">
        <v>21</v>
      </c>
    </row>
    <row r="7" spans="1:6">
      <c r="A7" t="s">
        <v>21</v>
      </c>
      <c r="B7" t="str">
        <f t="shared" si="0"/>
        <v>Y</v>
      </c>
      <c r="C7" t="s">
        <v>21</v>
      </c>
      <c r="D7" t="str">
        <f t="shared" si="1"/>
        <v>Y</v>
      </c>
      <c r="E7" t="str">
        <f t="shared" si="2"/>
        <v>Y</v>
      </c>
      <c r="F7" t="s">
        <v>11</v>
      </c>
    </row>
    <row r="8" spans="1:6">
      <c r="A8" t="s">
        <v>20</v>
      </c>
      <c r="B8" t="str">
        <f t="shared" si="0"/>
        <v>Y</v>
      </c>
      <c r="C8" t="s">
        <v>6</v>
      </c>
      <c r="D8" t="str">
        <f t="shared" si="1"/>
        <v>Y</v>
      </c>
      <c r="E8" t="str">
        <f t="shared" si="2"/>
        <v>Y</v>
      </c>
      <c r="F8" t="s">
        <v>31</v>
      </c>
    </row>
    <row r="9" spans="1:6">
      <c r="A9" t="s">
        <v>7</v>
      </c>
      <c r="B9" t="str">
        <f t="shared" si="0"/>
        <v>Y</v>
      </c>
      <c r="C9" t="s">
        <v>20</v>
      </c>
      <c r="D9" t="str">
        <f t="shared" si="1"/>
        <v>Y</v>
      </c>
      <c r="E9" t="str">
        <f t="shared" si="2"/>
        <v>Y</v>
      </c>
      <c r="F9" t="s">
        <v>20</v>
      </c>
    </row>
    <row r="10" spans="1:6">
      <c r="A10" t="s">
        <v>50</v>
      </c>
      <c r="B10" t="str">
        <f t="shared" si="0"/>
        <v>Y</v>
      </c>
      <c r="C10" t="s">
        <v>24</v>
      </c>
      <c r="D10" t="str">
        <f t="shared" si="1"/>
        <v>Y</v>
      </c>
      <c r="E10" t="str">
        <f t="shared" si="2"/>
        <v>Y</v>
      </c>
      <c r="F10" t="s">
        <v>35</v>
      </c>
    </row>
    <row r="11" spans="1:6">
      <c r="A11" t="s">
        <v>24</v>
      </c>
      <c r="B11" t="str">
        <f t="shared" si="0"/>
        <v>Y</v>
      </c>
      <c r="C11" t="s">
        <v>19</v>
      </c>
      <c r="D11" t="str">
        <f t="shared" si="1"/>
        <v>Y</v>
      </c>
      <c r="E11" t="str">
        <f t="shared" si="2"/>
        <v>Y</v>
      </c>
      <c r="F11" t="s">
        <v>17</v>
      </c>
    </row>
    <row r="12" spans="1:6">
      <c r="A12" t="s">
        <v>31</v>
      </c>
      <c r="B12" t="str">
        <f t="shared" si="0"/>
        <v>Y</v>
      </c>
      <c r="C12" t="s">
        <v>39</v>
      </c>
      <c r="D12" t="str">
        <f t="shared" si="1"/>
        <v>Y</v>
      </c>
      <c r="E12" t="str">
        <f t="shared" si="2"/>
        <v>Y</v>
      </c>
      <c r="F12" t="s">
        <v>28</v>
      </c>
    </row>
    <row r="13" spans="1:6">
      <c r="A13" t="s">
        <v>26</v>
      </c>
      <c r="B13" t="str">
        <f t="shared" si="0"/>
        <v>Y</v>
      </c>
      <c r="C13" t="s">
        <v>33</v>
      </c>
      <c r="D13" t="str">
        <f t="shared" si="1"/>
        <v>Y</v>
      </c>
      <c r="E13" t="str">
        <f t="shared" si="2"/>
        <v>Y</v>
      </c>
      <c r="F13" t="s">
        <v>6</v>
      </c>
    </row>
    <row r="14" spans="1:6">
      <c r="A14" t="s">
        <v>5</v>
      </c>
      <c r="B14" t="str">
        <f t="shared" si="0"/>
        <v>Y</v>
      </c>
      <c r="C14" t="s">
        <v>48</v>
      </c>
      <c r="D14" t="str">
        <f t="shared" si="1"/>
        <v>Y</v>
      </c>
      <c r="E14" t="str">
        <f t="shared" si="2"/>
        <v>Y</v>
      </c>
      <c r="F14" t="s">
        <v>27</v>
      </c>
    </row>
    <row r="15" spans="1:6">
      <c r="A15" t="s">
        <v>27</v>
      </c>
      <c r="B15" t="str">
        <f t="shared" si="0"/>
        <v>Y</v>
      </c>
      <c r="C15" t="s">
        <v>34</v>
      </c>
      <c r="D15" t="str">
        <f t="shared" si="1"/>
        <v>Y</v>
      </c>
      <c r="E15" t="str">
        <f t="shared" si="2"/>
        <v>Y</v>
      </c>
      <c r="F15" t="s">
        <v>39</v>
      </c>
    </row>
    <row r="16" spans="1:6">
      <c r="A16" t="s">
        <v>19</v>
      </c>
      <c r="B16" t="str">
        <f t="shared" si="0"/>
        <v>Y</v>
      </c>
      <c r="C16" t="s">
        <v>29</v>
      </c>
      <c r="D16" t="str">
        <f t="shared" si="1"/>
        <v>Y</v>
      </c>
      <c r="E16" t="str">
        <f t="shared" si="2"/>
        <v>Y</v>
      </c>
      <c r="F16" t="s">
        <v>30</v>
      </c>
    </row>
    <row r="17" spans="1:6">
      <c r="A17" t="s">
        <v>11</v>
      </c>
      <c r="B17" t="str">
        <f t="shared" si="0"/>
        <v>Y</v>
      </c>
      <c r="C17" t="s">
        <v>37</v>
      </c>
      <c r="D17" t="str">
        <f t="shared" si="1"/>
        <v>Y</v>
      </c>
      <c r="E17" t="str">
        <f t="shared" si="2"/>
        <v>Y</v>
      </c>
      <c r="F17" t="s">
        <v>29</v>
      </c>
    </row>
    <row r="18" spans="1:6">
      <c r="A18" t="s">
        <v>51</v>
      </c>
      <c r="B18" t="str">
        <f t="shared" si="0"/>
        <v>Y</v>
      </c>
      <c r="C18" t="s">
        <v>17</v>
      </c>
      <c r="D18" t="str">
        <f t="shared" si="1"/>
        <v>Y</v>
      </c>
      <c r="E18" t="str">
        <f t="shared" si="2"/>
        <v>Y</v>
      </c>
      <c r="F18" t="s">
        <v>25</v>
      </c>
    </row>
    <row r="19" spans="1:6">
      <c r="A19" t="s">
        <v>29</v>
      </c>
      <c r="B19" t="str">
        <f t="shared" si="0"/>
        <v>Y</v>
      </c>
      <c r="C19" t="s">
        <v>13</v>
      </c>
      <c r="D19" t="str">
        <f t="shared" si="1"/>
        <v>Y</v>
      </c>
      <c r="E19" t="str">
        <f t="shared" si="2"/>
        <v>Y</v>
      </c>
      <c r="F19" t="s">
        <v>18</v>
      </c>
    </row>
    <row r="20" spans="1:6">
      <c r="A20" t="s">
        <v>28</v>
      </c>
      <c r="B20" t="str">
        <f t="shared" si="0"/>
        <v>Y</v>
      </c>
      <c r="C20" t="s">
        <v>30</v>
      </c>
      <c r="D20" t="str">
        <f t="shared" si="1"/>
        <v>Y</v>
      </c>
      <c r="E20" t="str">
        <f t="shared" si="2"/>
        <v>Y</v>
      </c>
      <c r="F20" t="s">
        <v>8</v>
      </c>
    </row>
    <row r="21" spans="1:6">
      <c r="A21" t="s">
        <v>30</v>
      </c>
      <c r="B21" t="str">
        <f t="shared" si="0"/>
        <v>Y</v>
      </c>
      <c r="C21" t="s">
        <v>27</v>
      </c>
      <c r="D21" t="str">
        <f t="shared" si="1"/>
        <v>Y</v>
      </c>
      <c r="E21" t="str">
        <f t="shared" si="2"/>
        <v>Y</v>
      </c>
      <c r="F21" t="s">
        <v>24</v>
      </c>
    </row>
    <row r="22" spans="1:6">
      <c r="A22" t="s">
        <v>8</v>
      </c>
      <c r="B22" t="str">
        <f t="shared" si="0"/>
        <v>Y</v>
      </c>
      <c r="C22" t="s">
        <v>7</v>
      </c>
      <c r="D22" t="str">
        <f t="shared" si="1"/>
        <v>Y</v>
      </c>
      <c r="E22" t="str">
        <f t="shared" si="2"/>
        <v>Y</v>
      </c>
      <c r="F22" t="s">
        <v>13</v>
      </c>
    </row>
    <row r="23" spans="1:6">
      <c r="A23" t="s">
        <v>39</v>
      </c>
      <c r="B23" t="str">
        <f t="shared" si="0"/>
        <v>Y</v>
      </c>
      <c r="C23" t="s">
        <v>35</v>
      </c>
      <c r="D23" t="str">
        <f t="shared" si="1"/>
        <v>Y</v>
      </c>
      <c r="E23" t="str">
        <f t="shared" si="2"/>
        <v>Y</v>
      </c>
      <c r="F23" t="s">
        <v>41</v>
      </c>
    </row>
    <row r="24" spans="1:6">
      <c r="A24" t="s">
        <v>17</v>
      </c>
      <c r="B24" t="str">
        <f t="shared" si="0"/>
        <v>Y</v>
      </c>
      <c r="C24" t="s">
        <v>49</v>
      </c>
      <c r="D24" t="str">
        <f t="shared" si="1"/>
        <v>Y</v>
      </c>
      <c r="E24" t="str">
        <f t="shared" si="2"/>
        <v>Y</v>
      </c>
      <c r="F24" t="s">
        <v>9</v>
      </c>
    </row>
    <row r="25" spans="1:6">
      <c r="A25" t="s">
        <v>43</v>
      </c>
      <c r="B25" t="str">
        <f t="shared" si="0"/>
        <v>Y</v>
      </c>
      <c r="C25" t="s">
        <v>11</v>
      </c>
      <c r="D25" t="str">
        <f t="shared" si="1"/>
        <v>Y</v>
      </c>
      <c r="E25" t="str">
        <f t="shared" si="2"/>
        <v>Y</v>
      </c>
      <c r="F25" t="s">
        <v>7</v>
      </c>
    </row>
    <row r="26" spans="1:6">
      <c r="A26" t="s">
        <v>34</v>
      </c>
      <c r="B26" t="str">
        <f t="shared" si="0"/>
        <v>Y</v>
      </c>
      <c r="C26" t="s">
        <v>42</v>
      </c>
      <c r="D26" t="str">
        <f t="shared" si="1"/>
        <v>Y</v>
      </c>
      <c r="E26" t="str">
        <f t="shared" si="2"/>
        <v>Y</v>
      </c>
      <c r="F26" t="s">
        <v>26</v>
      </c>
    </row>
    <row r="27" spans="1:6">
      <c r="A27" t="s">
        <v>41</v>
      </c>
      <c r="B27" t="str">
        <f t="shared" si="0"/>
        <v>Y</v>
      </c>
      <c r="C27" t="s">
        <v>38</v>
      </c>
      <c r="D27" t="str">
        <f t="shared" si="1"/>
        <v>Y</v>
      </c>
      <c r="E27" t="str">
        <f t="shared" si="2"/>
        <v>Y</v>
      </c>
      <c r="F27" t="s">
        <v>37</v>
      </c>
    </row>
    <row r="28" spans="1:6">
      <c r="A28" t="s">
        <v>35</v>
      </c>
      <c r="B28" t="str">
        <f t="shared" si="0"/>
        <v>Y</v>
      </c>
      <c r="C28" t="s">
        <v>28</v>
      </c>
      <c r="D28" t="str">
        <f t="shared" si="1"/>
        <v>Y</v>
      </c>
      <c r="E28" t="str">
        <f t="shared" si="2"/>
        <v>Y</v>
      </c>
      <c r="F28" t="s">
        <v>5</v>
      </c>
    </row>
    <row r="29" spans="1:6">
      <c r="A29" t="s">
        <v>38</v>
      </c>
      <c r="B29" t="str">
        <f t="shared" si="0"/>
        <v>Y</v>
      </c>
      <c r="C29" t="s">
        <v>8</v>
      </c>
      <c r="D29" t="str">
        <f t="shared" si="1"/>
        <v>Y</v>
      </c>
      <c r="E29" t="str">
        <f t="shared" si="2"/>
        <v>Y</v>
      </c>
      <c r="F29" t="s">
        <v>49</v>
      </c>
    </row>
    <row r="30" spans="1:6">
      <c r="A30" t="s">
        <v>9</v>
      </c>
      <c r="B30" t="str">
        <f t="shared" si="0"/>
        <v>Y</v>
      </c>
      <c r="C30" t="s">
        <v>40</v>
      </c>
      <c r="D30" t="str">
        <f t="shared" si="1"/>
        <v>Y</v>
      </c>
      <c r="E30" t="str">
        <f t="shared" si="2"/>
        <v>Y</v>
      </c>
      <c r="F30" t="s">
        <v>19</v>
      </c>
    </row>
    <row r="31" spans="1:6">
      <c r="A31" t="s">
        <v>37</v>
      </c>
      <c r="B31" t="str">
        <f t="shared" si="0"/>
        <v>Y</v>
      </c>
      <c r="C31" t="s">
        <v>32</v>
      </c>
      <c r="D31" t="str">
        <f t="shared" si="1"/>
        <v>Y</v>
      </c>
      <c r="E31" t="str">
        <f t="shared" si="2"/>
        <v>Y</v>
      </c>
      <c r="F31" t="s">
        <v>32</v>
      </c>
    </row>
    <row r="32" spans="1:6">
      <c r="A32" t="s">
        <v>13</v>
      </c>
      <c r="B32" t="str">
        <f t="shared" si="0"/>
        <v>Y</v>
      </c>
      <c r="C32" t="s">
        <v>26</v>
      </c>
      <c r="D32" t="str">
        <f t="shared" si="1"/>
        <v>Y</v>
      </c>
      <c r="E32" t="str">
        <f t="shared" si="2"/>
        <v>Y</v>
      </c>
      <c r="F32" t="s">
        <v>40</v>
      </c>
    </row>
    <row r="33" spans="1:6">
      <c r="A33" t="s">
        <v>33</v>
      </c>
      <c r="B33" t="str">
        <f t="shared" si="0"/>
        <v>Y</v>
      </c>
      <c r="C33" t="s">
        <v>5</v>
      </c>
      <c r="D33" t="str">
        <f t="shared" si="1"/>
        <v>Y</v>
      </c>
      <c r="E33" t="str">
        <f t="shared" si="2"/>
        <v>Y</v>
      </c>
      <c r="F33" t="s">
        <v>36</v>
      </c>
    </row>
    <row r="34" spans="1:6">
      <c r="A34" t="s">
        <v>25</v>
      </c>
      <c r="B34" t="str">
        <f t="shared" si="0"/>
        <v>Y</v>
      </c>
      <c r="C34" t="s">
        <v>41</v>
      </c>
      <c r="D34" t="str">
        <f t="shared" si="1"/>
        <v>Y</v>
      </c>
      <c r="E34" t="str">
        <f t="shared" si="2"/>
        <v>Y</v>
      </c>
      <c r="F34" t="s">
        <v>43</v>
      </c>
    </row>
    <row r="35" spans="1:6">
      <c r="A35" t="s">
        <v>36</v>
      </c>
      <c r="B35" t="str">
        <f t="shared" si="0"/>
        <v>Y</v>
      </c>
      <c r="C35" t="s">
        <v>25</v>
      </c>
      <c r="D35" t="str">
        <f t="shared" si="1"/>
        <v>Y</v>
      </c>
      <c r="E35" t="str">
        <f t="shared" si="2"/>
        <v>Y</v>
      </c>
      <c r="F35" t="s">
        <v>42</v>
      </c>
    </row>
    <row r="36" spans="1:6">
      <c r="A36" t="s">
        <v>10</v>
      </c>
      <c r="B36" t="str">
        <f t="shared" si="0"/>
        <v>Y</v>
      </c>
      <c r="C36" t="s">
        <v>9</v>
      </c>
      <c r="D36" t="str">
        <f t="shared" si="1"/>
        <v>Y</v>
      </c>
      <c r="E36" t="str">
        <f t="shared" si="2"/>
        <v>N</v>
      </c>
      <c r="F36" t="s">
        <v>50</v>
      </c>
    </row>
    <row r="37" spans="1:6">
      <c r="A37" t="s">
        <v>32</v>
      </c>
      <c r="B37" t="str">
        <f t="shared" si="0"/>
        <v>Y</v>
      </c>
      <c r="C37" t="s">
        <v>36</v>
      </c>
    </row>
    <row r="38" spans="1:6">
      <c r="A38" t="s">
        <v>42</v>
      </c>
      <c r="B38" t="str">
        <f t="shared" si="0"/>
        <v>Y</v>
      </c>
      <c r="C38" t="s">
        <v>43</v>
      </c>
    </row>
    <row r="39" spans="1:6">
      <c r="A39" t="s">
        <v>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B3" sqref="B3"/>
    </sheetView>
  </sheetViews>
  <sheetFormatPr defaultRowHeight="15"/>
  <cols>
    <col min="2" max="2" width="35.85546875" bestFit="1" customWidth="1"/>
    <col min="6" max="6" width="10.140625" bestFit="1" customWidth="1"/>
  </cols>
  <sheetData>
    <row r="1" spans="1:6" s="3" customFormat="1">
      <c r="A1" s="3" t="s">
        <v>0</v>
      </c>
      <c r="B1" s="3" t="s">
        <v>2</v>
      </c>
      <c r="C1" s="3" t="s">
        <v>52</v>
      </c>
      <c r="D1" s="3" t="s">
        <v>54</v>
      </c>
      <c r="E1" s="3" t="s">
        <v>55</v>
      </c>
      <c r="F1" s="3" t="s">
        <v>44</v>
      </c>
    </row>
    <row r="2" spans="1:6">
      <c r="A2">
        <v>1</v>
      </c>
      <c r="B2" t="s">
        <v>12</v>
      </c>
      <c r="C2">
        <f>VLOOKUP(B2,MS!B:D,3,FALSE)</f>
        <v>285</v>
      </c>
      <c r="D2">
        <f>VLOOKUP(B2,ME!B:D,3,FALSE)</f>
        <v>325</v>
      </c>
      <c r="E2">
        <f>VLOOKUP(B2,MF!B:D,3,FALSE)</f>
        <v>300</v>
      </c>
      <c r="F2">
        <f>SUM(C2:E2)</f>
        <v>910</v>
      </c>
    </row>
    <row r="3" spans="1:6">
      <c r="A3">
        <f>A2+1</f>
        <v>2</v>
      </c>
      <c r="B3" t="s">
        <v>48</v>
      </c>
      <c r="C3">
        <f>VLOOKUP(B3,MS!B:D,3,FALSE)</f>
        <v>325</v>
      </c>
      <c r="D3">
        <f>VLOOKUP(B3,ME!B:D,3,FALSE)</f>
        <v>175</v>
      </c>
      <c r="E3">
        <f>VLOOKUP(B3,MF!B:D,3,FALSE)</f>
        <v>340</v>
      </c>
      <c r="F3">
        <f>SUM(C3:E3)</f>
        <v>840</v>
      </c>
    </row>
    <row r="4" spans="1:6">
      <c r="A4">
        <f t="shared" ref="A4:A39" si="0">A3+1</f>
        <v>3</v>
      </c>
      <c r="B4" t="s">
        <v>21</v>
      </c>
      <c r="C4">
        <f>VLOOKUP(B4,MS!B:D,3,FALSE)</f>
        <v>275</v>
      </c>
      <c r="D4">
        <f>VLOOKUP(B4,ME!B:D,3,FALSE)</f>
        <v>275</v>
      </c>
      <c r="E4">
        <f>VLOOKUP(B4,MF!B:D,3,FALSE)</f>
        <v>285</v>
      </c>
      <c r="F4">
        <f>SUM(C4:E4)</f>
        <v>835</v>
      </c>
    </row>
    <row r="5" spans="1:6">
      <c r="A5">
        <f t="shared" si="0"/>
        <v>4</v>
      </c>
      <c r="B5" t="s">
        <v>6</v>
      </c>
      <c r="C5">
        <f>VLOOKUP(B5,MS!B:D,3,FALSE)</f>
        <v>340</v>
      </c>
      <c r="D5">
        <f>VLOOKUP(B5,ME!B:D,3,FALSE)</f>
        <v>260</v>
      </c>
      <c r="E5">
        <f>VLOOKUP(B5,MF!B:D,3,FALSE)</f>
        <v>190</v>
      </c>
      <c r="F5">
        <f>SUM(C5:E5)</f>
        <v>790</v>
      </c>
    </row>
    <row r="6" spans="1:6">
      <c r="A6">
        <f t="shared" si="0"/>
        <v>5</v>
      </c>
      <c r="B6" t="s">
        <v>51</v>
      </c>
      <c r="C6">
        <f>VLOOKUP(B6,MS!B:D,3,FALSE)</f>
        <v>115</v>
      </c>
      <c r="D6">
        <f>VLOOKUP(B6,ME!B:D,3,FALSE)</f>
        <v>340</v>
      </c>
      <c r="E6">
        <f>VLOOKUP(B6,MF!B:D,3,FALSE)</f>
        <v>310</v>
      </c>
      <c r="F6">
        <f>SUM(C6:E6)</f>
        <v>765</v>
      </c>
    </row>
    <row r="7" spans="1:6">
      <c r="A7">
        <f t="shared" si="0"/>
        <v>6</v>
      </c>
      <c r="B7" t="s">
        <v>20</v>
      </c>
      <c r="C7">
        <f>VLOOKUP(B7,MS!B:D,3,FALSE)</f>
        <v>260</v>
      </c>
      <c r="D7">
        <f>VLOOKUP(B7,ME!B:D,3,FALSE)</f>
        <v>250</v>
      </c>
      <c r="E7">
        <f>VLOOKUP(B7,MF!B:D,3,FALSE)</f>
        <v>250</v>
      </c>
      <c r="F7">
        <f>SUM(C7:E7)</f>
        <v>760</v>
      </c>
    </row>
    <row r="8" spans="1:6">
      <c r="A8">
        <f t="shared" si="0"/>
        <v>7</v>
      </c>
      <c r="B8" t="s">
        <v>31</v>
      </c>
      <c r="C8">
        <f>VLOOKUP(B8,MS!B:D,3,FALSE)</f>
        <v>200</v>
      </c>
      <c r="D8">
        <f>VLOOKUP(B8,ME!B:D,3,FALSE)</f>
        <v>285</v>
      </c>
      <c r="E8">
        <f>VLOOKUP(B8,MF!B:D,3,FALSE)</f>
        <v>260</v>
      </c>
      <c r="F8">
        <f>SUM(C8:E8)</f>
        <v>745</v>
      </c>
    </row>
    <row r="9" spans="1:6">
      <c r="A9">
        <f t="shared" si="0"/>
        <v>8</v>
      </c>
      <c r="B9" t="s">
        <v>18</v>
      </c>
      <c r="C9">
        <f>VLOOKUP(B9,MS!B:D,3,FALSE)</f>
        <v>310</v>
      </c>
      <c r="D9">
        <f>VLOOKUP(B9,ME!B:D,3,FALSE)</f>
        <v>300</v>
      </c>
      <c r="E9">
        <f>VLOOKUP(B9,MF!B:D,3,FALSE)</f>
        <v>110</v>
      </c>
      <c r="F9">
        <f>SUM(C9:E9)</f>
        <v>720</v>
      </c>
    </row>
    <row r="10" spans="1:6">
      <c r="A10">
        <f t="shared" si="0"/>
        <v>9</v>
      </c>
      <c r="B10" t="s">
        <v>34</v>
      </c>
      <c r="C10">
        <f>VLOOKUP(B10,MS!B:D,3,FALSE)</f>
        <v>70</v>
      </c>
      <c r="D10">
        <f>VLOOKUP(B10,ME!B:D,3,FALSE)</f>
        <v>165</v>
      </c>
      <c r="E10">
        <f>VLOOKUP(B10,MF!B:D,3,FALSE)</f>
        <v>325</v>
      </c>
      <c r="F10">
        <f>SUM(C10:E10)</f>
        <v>560</v>
      </c>
    </row>
    <row r="11" spans="1:6">
      <c r="A11">
        <f t="shared" si="0"/>
        <v>10</v>
      </c>
      <c r="B11" t="s">
        <v>24</v>
      </c>
      <c r="C11">
        <f>VLOOKUP(B11,MS!B:D,3,FALSE)</f>
        <v>215</v>
      </c>
      <c r="D11">
        <f>VLOOKUP(B11,ME!B:D,3,FALSE)</f>
        <v>225</v>
      </c>
      <c r="E11">
        <f>VLOOKUP(B11,MF!B:D,3,FALSE)</f>
        <v>100</v>
      </c>
      <c r="F11">
        <f>SUM(C11:E11)</f>
        <v>540</v>
      </c>
    </row>
    <row r="12" spans="1:6">
      <c r="A12">
        <f t="shared" si="0"/>
        <v>11</v>
      </c>
      <c r="B12" t="s">
        <v>11</v>
      </c>
      <c r="C12">
        <f>VLOOKUP(B12,MS!B:D,3,FALSE)</f>
        <v>140</v>
      </c>
      <c r="D12">
        <f>VLOOKUP(B12,ME!B:D,3,FALSE)</f>
        <v>80</v>
      </c>
      <c r="E12">
        <f>VLOOKUP(B12,MF!B:D,3,FALSE)</f>
        <v>275</v>
      </c>
      <c r="F12">
        <f>SUM(C12:E12)</f>
        <v>495</v>
      </c>
    </row>
    <row r="13" spans="1:6">
      <c r="A13">
        <f t="shared" si="0"/>
        <v>12</v>
      </c>
      <c r="B13" t="s">
        <v>39</v>
      </c>
      <c r="C13">
        <f>VLOOKUP(B13,MS!B:D,3,FALSE)</f>
        <v>90</v>
      </c>
      <c r="D13">
        <f>VLOOKUP(B13,ME!B:D,3,FALSE)</f>
        <v>200</v>
      </c>
      <c r="E13">
        <f>VLOOKUP(B13,MF!B:D,3,FALSE)</f>
        <v>165</v>
      </c>
      <c r="F13">
        <f>SUM(C13:E13)</f>
        <v>455</v>
      </c>
    </row>
    <row r="14" spans="1:6">
      <c r="A14">
        <f t="shared" si="0"/>
        <v>13</v>
      </c>
      <c r="B14" t="s">
        <v>49</v>
      </c>
      <c r="C14">
        <f>VLOOKUP(B14,MS!B:D,3,FALSE)</f>
        <v>300</v>
      </c>
      <c r="D14">
        <f>VLOOKUP(B14,ME!B:D,3,FALSE)</f>
        <v>85</v>
      </c>
      <c r="E14">
        <f>VLOOKUP(B14,MF!B:D,3,FALSE)</f>
        <v>55</v>
      </c>
      <c r="F14">
        <f>SUM(C14:E14)</f>
        <v>440</v>
      </c>
    </row>
    <row r="15" spans="1:6">
      <c r="A15">
        <f t="shared" si="0"/>
        <v>14</v>
      </c>
      <c r="B15" t="s">
        <v>27</v>
      </c>
      <c r="C15">
        <f>VLOOKUP(B15,MS!B:D,3,FALSE)</f>
        <v>165</v>
      </c>
      <c r="D15">
        <f>VLOOKUP(B15,ME!B:D,3,FALSE)</f>
        <v>100</v>
      </c>
      <c r="E15">
        <f>VLOOKUP(B15,MF!B:D,3,FALSE)</f>
        <v>175</v>
      </c>
      <c r="F15">
        <f>SUM(C15:E15)</f>
        <v>440</v>
      </c>
    </row>
    <row r="16" spans="1:6">
      <c r="A16">
        <f t="shared" si="0"/>
        <v>15</v>
      </c>
      <c r="B16" t="s">
        <v>7</v>
      </c>
      <c r="C16">
        <f>VLOOKUP(B16,MS!B:D,3,FALSE)</f>
        <v>250</v>
      </c>
      <c r="D16">
        <f>VLOOKUP(B16,ME!B:D,3,FALSE)</f>
        <v>95</v>
      </c>
      <c r="E16">
        <f>VLOOKUP(B16,MF!B:D,3,FALSE)</f>
        <v>80</v>
      </c>
      <c r="F16">
        <f>SUM(C16:E16)</f>
        <v>425</v>
      </c>
    </row>
    <row r="17" spans="1:6">
      <c r="A17">
        <f t="shared" si="0"/>
        <v>16</v>
      </c>
      <c r="B17" t="s">
        <v>19</v>
      </c>
      <c r="C17">
        <f>VLOOKUP(B17,MS!B:D,3,FALSE)</f>
        <v>150</v>
      </c>
      <c r="D17">
        <f>VLOOKUP(B17,ME!B:D,3,FALSE)</f>
        <v>215</v>
      </c>
      <c r="E17">
        <f>VLOOKUP(B17,MF!B:D,3,FALSE)</f>
        <v>50</v>
      </c>
      <c r="F17">
        <f>SUM(C17:E17)</f>
        <v>415</v>
      </c>
    </row>
    <row r="18" spans="1:6">
      <c r="A18">
        <f t="shared" si="0"/>
        <v>17</v>
      </c>
      <c r="B18" t="s">
        <v>17</v>
      </c>
      <c r="C18">
        <f>VLOOKUP(B18,MS!B:D,3,FALSE)</f>
        <v>85</v>
      </c>
      <c r="D18">
        <f>VLOOKUP(B18,ME!B:D,3,FALSE)</f>
        <v>115</v>
      </c>
      <c r="E18">
        <f>VLOOKUP(B18,MF!B:D,3,FALSE)</f>
        <v>215</v>
      </c>
      <c r="F18">
        <f>SUM(C18:E18)</f>
        <v>415</v>
      </c>
    </row>
    <row r="19" spans="1:6">
      <c r="A19">
        <f t="shared" si="0"/>
        <v>18</v>
      </c>
      <c r="B19" t="s">
        <v>29</v>
      </c>
      <c r="C19">
        <f>VLOOKUP(B19,MS!B:D,3,FALSE)</f>
        <v>110</v>
      </c>
      <c r="D19">
        <f>VLOOKUP(B19,ME!B:D,3,FALSE)</f>
        <v>150</v>
      </c>
      <c r="E19">
        <f>VLOOKUP(B19,MF!B:D,3,FALSE)</f>
        <v>140</v>
      </c>
      <c r="F19">
        <f>SUM(C19:E19)</f>
        <v>400</v>
      </c>
    </row>
    <row r="20" spans="1:6">
      <c r="A20">
        <f t="shared" si="0"/>
        <v>19</v>
      </c>
      <c r="B20" t="s">
        <v>35</v>
      </c>
      <c r="C20">
        <f>VLOOKUP(B20,MS!B:D,3,FALSE)</f>
        <v>60</v>
      </c>
      <c r="D20">
        <f>VLOOKUP(B20,ME!B:D,3,FALSE)</f>
        <v>90</v>
      </c>
      <c r="E20">
        <f>VLOOKUP(B20,MF!B:D,3,FALSE)</f>
        <v>225</v>
      </c>
      <c r="F20">
        <f>SUM(C20:E20)</f>
        <v>375</v>
      </c>
    </row>
    <row r="21" spans="1:6">
      <c r="A21">
        <f t="shared" si="0"/>
        <v>20</v>
      </c>
      <c r="B21" t="s">
        <v>28</v>
      </c>
      <c r="C21">
        <f>VLOOKUP(B21,MS!B:D,3,FALSE)</f>
        <v>105</v>
      </c>
      <c r="D21">
        <f>VLOOKUP(B21,ME!B:D,3,FALSE)</f>
        <v>60</v>
      </c>
      <c r="E21">
        <f>VLOOKUP(B21,MF!B:D,3,FALSE)</f>
        <v>200</v>
      </c>
      <c r="F21">
        <f>SUM(C21:E21)</f>
        <v>365</v>
      </c>
    </row>
    <row r="22" spans="1:6">
      <c r="A22">
        <f t="shared" si="0"/>
        <v>21</v>
      </c>
      <c r="B22" t="s">
        <v>30</v>
      </c>
      <c r="C22">
        <f>VLOOKUP(B22,MS!B:D,3,FALSE)</f>
        <v>100</v>
      </c>
      <c r="D22">
        <f>VLOOKUP(B22,ME!B:D,3,FALSE)</f>
        <v>105</v>
      </c>
      <c r="E22">
        <f>VLOOKUP(B22,MF!B:D,3,FALSE)</f>
        <v>150</v>
      </c>
      <c r="F22">
        <f>SUM(C22:E22)</f>
        <v>355</v>
      </c>
    </row>
    <row r="23" spans="1:6">
      <c r="A23">
        <f t="shared" si="0"/>
        <v>22</v>
      </c>
      <c r="B23" t="s">
        <v>10</v>
      </c>
      <c r="C23">
        <f>VLOOKUP(B23,MS!B:D,3,FALSE)</f>
        <v>18</v>
      </c>
      <c r="D23">
        <f>VLOOKUP(B23,ME!B:D,3,FALSE)</f>
        <v>310</v>
      </c>
      <c r="F23">
        <f>SUM(C23:E23)</f>
        <v>328</v>
      </c>
    </row>
    <row r="24" spans="1:6">
      <c r="A24">
        <f t="shared" si="0"/>
        <v>23</v>
      </c>
      <c r="B24" t="s">
        <v>26</v>
      </c>
      <c r="C24">
        <f>VLOOKUP(B24,MS!B:D,3,FALSE)</f>
        <v>190</v>
      </c>
      <c r="D24">
        <f>VLOOKUP(B24,ME!B:D,3,FALSE)</f>
        <v>40</v>
      </c>
      <c r="E24">
        <f>VLOOKUP(B24,MF!B:D,3,FALSE)</f>
        <v>70</v>
      </c>
      <c r="F24">
        <f>SUM(C24:E24)</f>
        <v>300</v>
      </c>
    </row>
    <row r="25" spans="1:6">
      <c r="A25">
        <f t="shared" si="0"/>
        <v>24</v>
      </c>
      <c r="B25" t="s">
        <v>5</v>
      </c>
      <c r="C25">
        <f>VLOOKUP(B25,MS!B:D,3,FALSE)</f>
        <v>175</v>
      </c>
      <c r="D25">
        <f>VLOOKUP(B25,ME!B:D,3,FALSE)</f>
        <v>35</v>
      </c>
      <c r="E25">
        <f>VLOOKUP(B25,MF!B:D,3,FALSE)</f>
        <v>60</v>
      </c>
      <c r="F25">
        <f>SUM(C25:E25)</f>
        <v>270</v>
      </c>
    </row>
    <row r="26" spans="1:6">
      <c r="A26">
        <f t="shared" si="0"/>
        <v>25</v>
      </c>
      <c r="B26" t="s">
        <v>8</v>
      </c>
      <c r="C26">
        <f>VLOOKUP(B26,MS!B:D,3,FALSE)</f>
        <v>95</v>
      </c>
      <c r="D26">
        <f>VLOOKUP(B26,ME!B:D,3,FALSE)</f>
        <v>55</v>
      </c>
      <c r="E26">
        <f>VLOOKUP(B26,MF!B:D,3,FALSE)</f>
        <v>105</v>
      </c>
      <c r="F26">
        <f>SUM(C26:E26)</f>
        <v>255</v>
      </c>
    </row>
    <row r="27" spans="1:6">
      <c r="A27">
        <f t="shared" si="0"/>
        <v>26</v>
      </c>
      <c r="B27" t="s">
        <v>37</v>
      </c>
      <c r="C27">
        <f>VLOOKUP(B27,MS!B:D,3,FALSE)</f>
        <v>45</v>
      </c>
      <c r="D27">
        <f>VLOOKUP(B27,ME!B:D,3,FALSE)</f>
        <v>140</v>
      </c>
      <c r="E27">
        <f>VLOOKUP(B27,MF!B:D,3,FALSE)</f>
        <v>65</v>
      </c>
      <c r="F27">
        <f>SUM(C27:E27)</f>
        <v>250</v>
      </c>
    </row>
    <row r="28" spans="1:6">
      <c r="A28">
        <f t="shared" si="0"/>
        <v>27</v>
      </c>
      <c r="B28" t="s">
        <v>13</v>
      </c>
      <c r="C28">
        <f>VLOOKUP(B28,MS!B:D,3,FALSE)</f>
        <v>40</v>
      </c>
      <c r="D28">
        <f>VLOOKUP(B28,ME!B:D,3,FALSE)</f>
        <v>110</v>
      </c>
      <c r="E28">
        <f>VLOOKUP(B28,MF!B:D,3,FALSE)</f>
        <v>95</v>
      </c>
      <c r="F28">
        <f>SUM(C28:E28)</f>
        <v>245</v>
      </c>
    </row>
    <row r="29" spans="1:6">
      <c r="A29">
        <f t="shared" si="0"/>
        <v>28</v>
      </c>
      <c r="B29" t="s">
        <v>50</v>
      </c>
      <c r="C29">
        <f>VLOOKUP(B29,MS!B:D,3,FALSE)</f>
        <v>225</v>
      </c>
      <c r="E29">
        <f>VLOOKUP(B29,MF!B:D,3,FALSE)</f>
        <v>3</v>
      </c>
      <c r="F29">
        <f>SUM(C29:E29)</f>
        <v>228</v>
      </c>
    </row>
    <row r="30" spans="1:6">
      <c r="A30">
        <f t="shared" si="0"/>
        <v>29</v>
      </c>
      <c r="B30" t="s">
        <v>33</v>
      </c>
      <c r="C30">
        <f>VLOOKUP(B30,MS!B:D,3,FALSE)</f>
        <v>35</v>
      </c>
      <c r="D30">
        <f>VLOOKUP(B30,ME!B:D,3,FALSE)</f>
        <v>190</v>
      </c>
      <c r="F30">
        <f>SUM(C30:E30)</f>
        <v>225</v>
      </c>
    </row>
    <row r="31" spans="1:6">
      <c r="A31">
        <f t="shared" si="0"/>
        <v>30</v>
      </c>
      <c r="B31" t="s">
        <v>41</v>
      </c>
      <c r="C31">
        <f>VLOOKUP(B31,MS!B:D,3,FALSE)</f>
        <v>65</v>
      </c>
      <c r="D31">
        <f>VLOOKUP(B31,ME!B:D,3,FALSE)</f>
        <v>27</v>
      </c>
      <c r="E31">
        <f>VLOOKUP(B31,MF!B:D,3,FALSE)</f>
        <v>90</v>
      </c>
      <c r="F31">
        <f>SUM(C31:E31)</f>
        <v>182</v>
      </c>
    </row>
    <row r="32" spans="1:6">
      <c r="A32">
        <f t="shared" si="0"/>
        <v>31</v>
      </c>
      <c r="B32" t="s">
        <v>25</v>
      </c>
      <c r="C32">
        <f>VLOOKUP(B32,MS!B:D,3,FALSE)</f>
        <v>33</v>
      </c>
      <c r="D32">
        <f>VLOOKUP(B32,ME!B:D,3,FALSE)</f>
        <v>27</v>
      </c>
      <c r="E32">
        <f>VLOOKUP(B32,MF!B:D,3,FALSE)</f>
        <v>115</v>
      </c>
      <c r="F32">
        <f>SUM(C32:E32)</f>
        <v>175</v>
      </c>
    </row>
    <row r="33" spans="1:6">
      <c r="A33">
        <f t="shared" si="0"/>
        <v>32</v>
      </c>
      <c r="B33" t="s">
        <v>9</v>
      </c>
      <c r="C33">
        <f>VLOOKUP(B33,MS!B:D,3,FALSE)</f>
        <v>50</v>
      </c>
      <c r="D33">
        <f>VLOOKUP(B33,ME!B:D,3,FALSE)</f>
        <v>15</v>
      </c>
      <c r="E33">
        <f>VLOOKUP(B33,MF!B:D,3,FALSE)</f>
        <v>85</v>
      </c>
      <c r="F33">
        <f>SUM(C33:E33)</f>
        <v>150</v>
      </c>
    </row>
    <row r="34" spans="1:6">
      <c r="A34">
        <f t="shared" si="0"/>
        <v>33</v>
      </c>
      <c r="B34" t="s">
        <v>38</v>
      </c>
      <c r="C34">
        <f>VLOOKUP(B34,MS!B:D,3,FALSE)</f>
        <v>55</v>
      </c>
      <c r="D34">
        <f>VLOOKUP(B34,ME!B:D,3,FALSE)</f>
        <v>65</v>
      </c>
      <c r="F34">
        <f>SUM(C34:E34)</f>
        <v>120</v>
      </c>
    </row>
    <row r="35" spans="1:6">
      <c r="A35">
        <f t="shared" si="0"/>
        <v>34</v>
      </c>
      <c r="B35" t="s">
        <v>32</v>
      </c>
      <c r="C35">
        <f>VLOOKUP(B35,MS!B:D,3,FALSE)</f>
        <v>12</v>
      </c>
      <c r="D35">
        <f>VLOOKUP(B35,ME!B:D,3,FALSE)</f>
        <v>45</v>
      </c>
      <c r="E35">
        <f>VLOOKUP(B35,MF!B:D,3,FALSE)</f>
        <v>45</v>
      </c>
      <c r="F35">
        <f>SUM(C35:E35)</f>
        <v>102</v>
      </c>
    </row>
    <row r="36" spans="1:6">
      <c r="A36">
        <f t="shared" si="0"/>
        <v>35</v>
      </c>
      <c r="B36" t="s">
        <v>40</v>
      </c>
      <c r="C36">
        <f>VLOOKUP(B36,MS!B:D,3,FALSE)</f>
        <v>6</v>
      </c>
      <c r="D36">
        <f>VLOOKUP(B36,ME!B:D,3,FALSE)</f>
        <v>50</v>
      </c>
      <c r="E36">
        <f>VLOOKUP(B36,MF!B:D,3,FALSE)</f>
        <v>40</v>
      </c>
      <c r="F36">
        <f>SUM(C36:E36)</f>
        <v>96</v>
      </c>
    </row>
    <row r="37" spans="1:6">
      <c r="A37">
        <f t="shared" si="0"/>
        <v>36</v>
      </c>
      <c r="B37" t="s">
        <v>43</v>
      </c>
      <c r="C37">
        <f>VLOOKUP(B37,MS!B:D,3,FALSE)</f>
        <v>80</v>
      </c>
      <c r="D37">
        <f>VLOOKUP(B37,ME!B:D,3,FALSE)</f>
        <v>6</v>
      </c>
      <c r="E37">
        <f>VLOOKUP(B37,MF!B:D,3,FALSE)</f>
        <v>9</v>
      </c>
      <c r="F37">
        <f>SUM(C37:E37)</f>
        <v>95</v>
      </c>
    </row>
    <row r="38" spans="1:6">
      <c r="A38">
        <f t="shared" si="0"/>
        <v>37</v>
      </c>
      <c r="B38" t="s">
        <v>42</v>
      </c>
      <c r="C38">
        <f>VLOOKUP(B38,MS!B:D,3,FALSE)</f>
        <v>9</v>
      </c>
      <c r="D38">
        <f>VLOOKUP(B38,ME!B:D,3,FALSE)</f>
        <v>70</v>
      </c>
      <c r="E38">
        <f>VLOOKUP(B38,MF!B:D,3,FALSE)</f>
        <v>6</v>
      </c>
      <c r="F38">
        <f>SUM(C38:E38)</f>
        <v>85</v>
      </c>
    </row>
    <row r="39" spans="1:6">
      <c r="A39">
        <f t="shared" si="0"/>
        <v>38</v>
      </c>
      <c r="B39" t="s">
        <v>36</v>
      </c>
      <c r="C39">
        <f>VLOOKUP(B39,MS!B:D,3,FALSE)</f>
        <v>30</v>
      </c>
      <c r="D39">
        <f>VLOOKUP(B39,ME!B:D,3,FALSE)</f>
        <v>9</v>
      </c>
      <c r="E39">
        <f>VLOOKUP(B39,MF!B:D,3,FALSE)</f>
        <v>35</v>
      </c>
      <c r="F39">
        <f>SUM(C39:E39)</f>
        <v>74</v>
      </c>
    </row>
  </sheetData>
  <sortState ref="B2:F39">
    <sortCondition descending="1" ref="F2:F39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1"/>
  <sheetViews>
    <sheetView tabSelected="1" workbookViewId="0">
      <selection activeCell="B2" sqref="B2"/>
    </sheetView>
  </sheetViews>
  <sheetFormatPr defaultRowHeight="15"/>
  <cols>
    <col min="2" max="2" width="35.85546875" bestFit="1" customWidth="1"/>
  </cols>
  <sheetData>
    <row r="1" spans="1:5" s="3" customFormat="1">
      <c r="A1" s="3" t="s">
        <v>0</v>
      </c>
      <c r="B1" s="3" t="s">
        <v>2</v>
      </c>
      <c r="C1" s="3" t="s">
        <v>56</v>
      </c>
      <c r="D1" s="3" t="s">
        <v>53</v>
      </c>
      <c r="E1" s="3" t="s">
        <v>57</v>
      </c>
    </row>
    <row r="2" spans="1:5">
      <c r="A2">
        <v>1</v>
      </c>
      <c r="B2" t="s">
        <v>12</v>
      </c>
      <c r="C2">
        <f>VLOOKUP(B2,Mens_combined!B:F,5,FALSE)</f>
        <v>910</v>
      </c>
      <c r="D2">
        <f>VLOOKUP(B2,Women_Combined!B:F,5,FALSE)</f>
        <v>765</v>
      </c>
      <c r="E2">
        <f>SUM(C2:D2)</f>
        <v>1675</v>
      </c>
    </row>
    <row r="3" spans="1:5">
      <c r="A3">
        <f>A2+1</f>
        <v>2</v>
      </c>
      <c r="B3" t="s">
        <v>20</v>
      </c>
      <c r="C3">
        <f>VLOOKUP(B3,Mens_combined!B:F,5,FALSE)</f>
        <v>760</v>
      </c>
      <c r="D3">
        <f>VLOOKUP(B3,Women_Combined!B:F,5,FALSE)</f>
        <v>860</v>
      </c>
      <c r="E3">
        <f>SUM(C3:D3)</f>
        <v>1620</v>
      </c>
    </row>
    <row r="4" spans="1:5">
      <c r="A4">
        <f t="shared" ref="A4:A41" si="0">A3+1</f>
        <v>3</v>
      </c>
      <c r="B4" t="s">
        <v>18</v>
      </c>
      <c r="C4">
        <f>VLOOKUP(B4,Mens_combined!B:F,5,FALSE)</f>
        <v>720</v>
      </c>
      <c r="D4">
        <f>VLOOKUP(B4,Women_Combined!B:F,5,FALSE)</f>
        <v>870</v>
      </c>
      <c r="E4">
        <f>SUM(C4:D4)</f>
        <v>1590</v>
      </c>
    </row>
    <row r="5" spans="1:5">
      <c r="A5">
        <f t="shared" si="0"/>
        <v>4</v>
      </c>
      <c r="B5" t="s">
        <v>21</v>
      </c>
      <c r="C5">
        <f>VLOOKUP(B5,Mens_combined!B:F,5,FALSE)</f>
        <v>835</v>
      </c>
      <c r="D5">
        <f>VLOOKUP(B5,Women_Combined!B:F,5,FALSE)</f>
        <v>570</v>
      </c>
      <c r="E5">
        <f>SUM(C5:D5)</f>
        <v>1405</v>
      </c>
    </row>
    <row r="6" spans="1:5">
      <c r="A6">
        <f t="shared" si="0"/>
        <v>5</v>
      </c>
      <c r="B6" t="s">
        <v>6</v>
      </c>
      <c r="C6">
        <f>VLOOKUP(B6,Mens_combined!B:F,5,FALSE)</f>
        <v>790</v>
      </c>
      <c r="D6">
        <f>VLOOKUP(B6,Women_Combined!B:F,5,FALSE)</f>
        <v>495</v>
      </c>
      <c r="E6">
        <f>SUM(C6:D6)</f>
        <v>1285</v>
      </c>
    </row>
    <row r="7" spans="1:5">
      <c r="A7">
        <f t="shared" si="0"/>
        <v>6</v>
      </c>
      <c r="B7" t="s">
        <v>19</v>
      </c>
      <c r="C7">
        <f>VLOOKUP(B7,Mens_combined!B:F,5,FALSE)</f>
        <v>415</v>
      </c>
      <c r="D7">
        <f>VLOOKUP(B7,Women_Combined!B:F,5,FALSE)</f>
        <v>715</v>
      </c>
      <c r="E7">
        <f>SUM(C7:D7)</f>
        <v>1130</v>
      </c>
    </row>
    <row r="8" spans="1:5">
      <c r="A8">
        <f t="shared" si="0"/>
        <v>7</v>
      </c>
      <c r="B8" t="s">
        <v>5</v>
      </c>
      <c r="C8">
        <f>VLOOKUP(B8,Mens_combined!B:F,5,FALSE)</f>
        <v>270</v>
      </c>
      <c r="D8">
        <f>VLOOKUP(B8,Women_Combined!B:F,5,FALSE)</f>
        <v>850</v>
      </c>
      <c r="E8">
        <f>SUM(C8:D8)</f>
        <v>1120</v>
      </c>
    </row>
    <row r="9" spans="1:5">
      <c r="A9">
        <f t="shared" si="0"/>
        <v>8</v>
      </c>
      <c r="B9" t="s">
        <v>7</v>
      </c>
      <c r="C9">
        <f>VLOOKUP(B9,Mens_combined!B:F,5,FALSE)</f>
        <v>425</v>
      </c>
      <c r="D9">
        <f>VLOOKUP(B9,Women_Combined!B:F,5,FALSE)</f>
        <v>675</v>
      </c>
      <c r="E9">
        <f>SUM(C9:D9)</f>
        <v>1100</v>
      </c>
    </row>
    <row r="10" spans="1:5">
      <c r="A10">
        <f t="shared" si="0"/>
        <v>9</v>
      </c>
      <c r="B10" t="s">
        <v>27</v>
      </c>
      <c r="C10">
        <f>VLOOKUP(B10,Mens_combined!B:F,5,FALSE)</f>
        <v>440</v>
      </c>
      <c r="D10">
        <f>VLOOKUP(B10,Women_Combined!B:F,5,FALSE)</f>
        <v>640</v>
      </c>
      <c r="E10">
        <f>SUM(C10:D10)</f>
        <v>1080</v>
      </c>
    </row>
    <row r="11" spans="1:5">
      <c r="A11">
        <f t="shared" si="0"/>
        <v>10</v>
      </c>
      <c r="B11" t="s">
        <v>17</v>
      </c>
      <c r="C11">
        <f>VLOOKUP(B11,Mens_combined!B:F,5,FALSE)</f>
        <v>415</v>
      </c>
      <c r="D11">
        <f>VLOOKUP(B11,Women_Combined!B:F,5,FALSE)</f>
        <v>655</v>
      </c>
      <c r="E11">
        <f>SUM(C11:D11)</f>
        <v>1070</v>
      </c>
    </row>
    <row r="12" spans="1:5">
      <c r="A12">
        <f t="shared" si="0"/>
        <v>11</v>
      </c>
      <c r="B12" t="s">
        <v>24</v>
      </c>
      <c r="C12">
        <f>VLOOKUP(B12,Mens_combined!B:F,5,FALSE)</f>
        <v>540</v>
      </c>
      <c r="D12">
        <f>VLOOKUP(B12,Women_Combined!B:F,5,FALSE)</f>
        <v>520</v>
      </c>
      <c r="E12">
        <f>SUM(C12:D12)</f>
        <v>1060</v>
      </c>
    </row>
    <row r="13" spans="1:5">
      <c r="A13">
        <f t="shared" si="0"/>
        <v>12</v>
      </c>
      <c r="B13" t="s">
        <v>34</v>
      </c>
      <c r="C13">
        <f>VLOOKUP(B13,Mens_combined!B:F,5,FALSE)</f>
        <v>560</v>
      </c>
      <c r="D13">
        <f>VLOOKUP(B13,Women_Combined!B:F,5,FALSE)</f>
        <v>495</v>
      </c>
      <c r="E13">
        <f>SUM(C13:D13)</f>
        <v>1055</v>
      </c>
    </row>
    <row r="14" spans="1:5">
      <c r="A14">
        <f t="shared" si="0"/>
        <v>13</v>
      </c>
      <c r="B14" t="s">
        <v>31</v>
      </c>
      <c r="C14">
        <f>VLOOKUP(B14,Mens_combined!B:F,5,FALSE)</f>
        <v>745</v>
      </c>
      <c r="D14">
        <f>VLOOKUP(B14,Women_Combined!B:F,5,FALSE)</f>
        <v>290</v>
      </c>
      <c r="E14">
        <f>SUM(C14:D14)</f>
        <v>1035</v>
      </c>
    </row>
    <row r="15" spans="1:5">
      <c r="A15">
        <f t="shared" si="0"/>
        <v>14</v>
      </c>
      <c r="B15" t="s">
        <v>29</v>
      </c>
      <c r="C15">
        <f>VLOOKUP(B15,Mens_combined!B:F,5,FALSE)</f>
        <v>400</v>
      </c>
      <c r="D15">
        <f>VLOOKUP(B15,Women_Combined!B:F,5,FALSE)</f>
        <v>465</v>
      </c>
      <c r="E15">
        <f>SUM(C15:D15)</f>
        <v>865</v>
      </c>
    </row>
    <row r="16" spans="1:5">
      <c r="A16">
        <f t="shared" si="0"/>
        <v>15</v>
      </c>
      <c r="B16" t="s">
        <v>48</v>
      </c>
      <c r="C16">
        <f>VLOOKUP(B16,Mens_combined!B:F,5,FALSE)</f>
        <v>840</v>
      </c>
      <c r="E16">
        <f>SUM(C16:D16)</f>
        <v>840</v>
      </c>
    </row>
    <row r="17" spans="1:5">
      <c r="A17">
        <f t="shared" si="0"/>
        <v>16</v>
      </c>
      <c r="B17" t="s">
        <v>28</v>
      </c>
      <c r="C17">
        <f>VLOOKUP(B17,Mens_combined!B:F,5,FALSE)</f>
        <v>365</v>
      </c>
      <c r="D17">
        <f>VLOOKUP(B17,Women_Combined!B:F,5,FALSE)</f>
        <v>450</v>
      </c>
      <c r="E17">
        <f>SUM(C17:D17)</f>
        <v>815</v>
      </c>
    </row>
    <row r="18" spans="1:5">
      <c r="A18">
        <f t="shared" si="0"/>
        <v>17</v>
      </c>
      <c r="B18" t="s">
        <v>51</v>
      </c>
      <c r="C18">
        <f>VLOOKUP(B18,Mens_combined!B:F,5,FALSE)</f>
        <v>765</v>
      </c>
      <c r="E18">
        <f>SUM(C18:D18)</f>
        <v>765</v>
      </c>
    </row>
    <row r="19" spans="1:5">
      <c r="A19">
        <f t="shared" si="0"/>
        <v>18</v>
      </c>
      <c r="B19" t="s">
        <v>30</v>
      </c>
      <c r="C19">
        <f>VLOOKUP(B19,Mens_combined!B:F,5,FALSE)</f>
        <v>355</v>
      </c>
      <c r="D19">
        <f>VLOOKUP(B19,Women_Combined!B:F,5,FALSE)</f>
        <v>405</v>
      </c>
      <c r="E19">
        <f>SUM(C19:D19)</f>
        <v>760</v>
      </c>
    </row>
    <row r="20" spans="1:5">
      <c r="A20">
        <f t="shared" si="0"/>
        <v>19</v>
      </c>
      <c r="B20" t="s">
        <v>9</v>
      </c>
      <c r="C20">
        <f>VLOOKUP(B20,Mens_combined!B:F,5,FALSE)</f>
        <v>150</v>
      </c>
      <c r="D20">
        <f>VLOOKUP(B20,Women_Combined!B:F,5,FALSE)</f>
        <v>575</v>
      </c>
      <c r="E20">
        <f>SUM(C20:D20)</f>
        <v>725</v>
      </c>
    </row>
    <row r="21" spans="1:5">
      <c r="A21">
        <f t="shared" si="0"/>
        <v>20</v>
      </c>
      <c r="B21" t="s">
        <v>26</v>
      </c>
      <c r="C21">
        <f>VLOOKUP(B21,Mens_combined!B:F,5,FALSE)</f>
        <v>300</v>
      </c>
      <c r="D21">
        <f>VLOOKUP(B21,Women_Combined!B:F,5,FALSE)</f>
        <v>380</v>
      </c>
      <c r="E21">
        <f>SUM(C21:D21)</f>
        <v>680</v>
      </c>
    </row>
    <row r="22" spans="1:5">
      <c r="A22">
        <f t="shared" si="0"/>
        <v>21</v>
      </c>
      <c r="B22" t="s">
        <v>13</v>
      </c>
      <c r="C22">
        <f>VLOOKUP(B22,Mens_combined!B:F,5,FALSE)</f>
        <v>245</v>
      </c>
      <c r="D22">
        <f>VLOOKUP(B22,Women_Combined!B:F,5,FALSE)</f>
        <v>430</v>
      </c>
      <c r="E22">
        <f>SUM(C22:D22)</f>
        <v>675</v>
      </c>
    </row>
    <row r="23" spans="1:5">
      <c r="A23">
        <f t="shared" si="0"/>
        <v>22</v>
      </c>
      <c r="B23" t="s">
        <v>11</v>
      </c>
      <c r="C23">
        <f>VLOOKUP(B23,Mens_combined!B:F,5,FALSE)</f>
        <v>495</v>
      </c>
      <c r="D23">
        <f>VLOOKUP(B23,Women_Combined!B:F,5,FALSE)</f>
        <v>165</v>
      </c>
      <c r="E23">
        <f>SUM(C23:D23)</f>
        <v>660</v>
      </c>
    </row>
    <row r="24" spans="1:5">
      <c r="A24">
        <f t="shared" si="0"/>
        <v>23</v>
      </c>
      <c r="B24" t="s">
        <v>35</v>
      </c>
      <c r="C24">
        <f>VLOOKUP(B24,Mens_combined!B:F,5,FALSE)</f>
        <v>375</v>
      </c>
      <c r="D24">
        <f>VLOOKUP(B24,Women_Combined!B:F,5,FALSE)</f>
        <v>275</v>
      </c>
      <c r="E24">
        <f>SUM(C24:D24)</f>
        <v>650</v>
      </c>
    </row>
    <row r="25" spans="1:5">
      <c r="A25">
        <f t="shared" si="0"/>
        <v>24</v>
      </c>
      <c r="B25" t="s">
        <v>39</v>
      </c>
      <c r="C25">
        <f>VLOOKUP(B25,Mens_combined!B:F,5,FALSE)</f>
        <v>455</v>
      </c>
      <c r="D25">
        <f>VLOOKUP(B25,Women_Combined!B:F,5,FALSE)</f>
        <v>190</v>
      </c>
      <c r="E25">
        <f>SUM(C25:D25)</f>
        <v>645</v>
      </c>
    </row>
    <row r="26" spans="1:5">
      <c r="A26">
        <f t="shared" si="0"/>
        <v>25</v>
      </c>
      <c r="B26" t="s">
        <v>25</v>
      </c>
      <c r="C26">
        <f>VLOOKUP(B26,Mens_combined!B:F,5,FALSE)</f>
        <v>175</v>
      </c>
      <c r="D26">
        <f>VLOOKUP(B26,Women_Combined!B:F,5,FALSE)</f>
        <v>385</v>
      </c>
      <c r="E26">
        <f>SUM(C26:D26)</f>
        <v>560</v>
      </c>
    </row>
    <row r="27" spans="1:5">
      <c r="A27">
        <f t="shared" si="0"/>
        <v>26</v>
      </c>
      <c r="B27" t="s">
        <v>8</v>
      </c>
      <c r="C27">
        <f>VLOOKUP(B27,Mens_combined!B:F,5,FALSE)</f>
        <v>255</v>
      </c>
      <c r="D27">
        <f>VLOOKUP(B27,Women_Combined!B:F,5,FALSE)</f>
        <v>290</v>
      </c>
      <c r="E27">
        <f>SUM(C27:D27)</f>
        <v>545</v>
      </c>
    </row>
    <row r="28" spans="1:5">
      <c r="A28">
        <f t="shared" si="0"/>
        <v>27</v>
      </c>
      <c r="B28" t="s">
        <v>23</v>
      </c>
      <c r="D28">
        <f>VLOOKUP(B28,Women_Combined!B:F,5,FALSE)</f>
        <v>485</v>
      </c>
      <c r="E28">
        <f>SUM(C28:D28)</f>
        <v>485</v>
      </c>
    </row>
    <row r="29" spans="1:5">
      <c r="A29">
        <f t="shared" si="0"/>
        <v>28</v>
      </c>
      <c r="B29" t="s">
        <v>10</v>
      </c>
      <c r="C29">
        <f>VLOOKUP(B29,Mens_combined!B:F,5,FALSE)</f>
        <v>328</v>
      </c>
      <c r="D29">
        <f>VLOOKUP(B29,Women_Combined!B:F,5,FALSE)</f>
        <v>145</v>
      </c>
      <c r="E29">
        <f>SUM(C29:D29)</f>
        <v>473</v>
      </c>
    </row>
    <row r="30" spans="1:5">
      <c r="A30">
        <f t="shared" si="0"/>
        <v>29</v>
      </c>
      <c r="B30" t="s">
        <v>49</v>
      </c>
      <c r="C30">
        <f>VLOOKUP(B30,Mens_combined!B:F,5,FALSE)</f>
        <v>440</v>
      </c>
      <c r="E30">
        <f>SUM(C30:D30)</f>
        <v>440</v>
      </c>
    </row>
    <row r="31" spans="1:5">
      <c r="A31">
        <f t="shared" si="0"/>
        <v>30</v>
      </c>
      <c r="B31" t="s">
        <v>22</v>
      </c>
      <c r="D31">
        <f>VLOOKUP(B31,Women_Combined!B:F,5,FALSE)</f>
        <v>430</v>
      </c>
      <c r="E31">
        <f>SUM(C31:D31)</f>
        <v>430</v>
      </c>
    </row>
    <row r="32" spans="1:5">
      <c r="A32">
        <f t="shared" si="0"/>
        <v>31</v>
      </c>
      <c r="B32" t="s">
        <v>43</v>
      </c>
      <c r="C32">
        <f>VLOOKUP(B32,Mens_combined!B:F,5,FALSE)</f>
        <v>95</v>
      </c>
      <c r="D32">
        <f>VLOOKUP(B32,Women_Combined!B:F,5,FALSE)</f>
        <v>300</v>
      </c>
      <c r="E32">
        <f>SUM(C32:D32)</f>
        <v>395</v>
      </c>
    </row>
    <row r="33" spans="1:5">
      <c r="A33">
        <f t="shared" si="0"/>
        <v>32</v>
      </c>
      <c r="B33" t="s">
        <v>33</v>
      </c>
      <c r="C33">
        <f>VLOOKUP(B33,Mens_combined!B:F,5,FALSE)</f>
        <v>225</v>
      </c>
      <c r="D33">
        <f>VLOOKUP(B33,Women_Combined!B:F,5,FALSE)</f>
        <v>145</v>
      </c>
      <c r="E33">
        <f>SUM(C33:D33)</f>
        <v>370</v>
      </c>
    </row>
    <row r="34" spans="1:5">
      <c r="A34">
        <f t="shared" si="0"/>
        <v>33</v>
      </c>
      <c r="B34" t="s">
        <v>37</v>
      </c>
      <c r="C34">
        <f>VLOOKUP(B34,Mens_combined!B:F,5,FALSE)</f>
        <v>250</v>
      </c>
      <c r="D34">
        <f>VLOOKUP(B34,Women_Combined!B:F,5,FALSE)</f>
        <v>110</v>
      </c>
      <c r="E34">
        <f>SUM(C34:D34)</f>
        <v>360</v>
      </c>
    </row>
    <row r="35" spans="1:5">
      <c r="A35">
        <f t="shared" si="0"/>
        <v>34</v>
      </c>
      <c r="B35" t="s">
        <v>41</v>
      </c>
      <c r="C35">
        <f>VLOOKUP(B35,Mens_combined!B:F,5,FALSE)</f>
        <v>182</v>
      </c>
      <c r="D35">
        <f>VLOOKUP(B35,Women_Combined!B:F,5,FALSE)</f>
        <v>175</v>
      </c>
      <c r="E35">
        <f>SUM(C35:D35)</f>
        <v>357</v>
      </c>
    </row>
    <row r="36" spans="1:5">
      <c r="A36">
        <f t="shared" si="0"/>
        <v>35</v>
      </c>
      <c r="B36" t="s">
        <v>32</v>
      </c>
      <c r="C36">
        <f>VLOOKUP(B36,Mens_combined!B:F,5,FALSE)</f>
        <v>102</v>
      </c>
      <c r="D36">
        <f>VLOOKUP(B36,Women_Combined!B:F,5,FALSE)</f>
        <v>245</v>
      </c>
      <c r="E36">
        <f>SUM(C36:D36)</f>
        <v>347</v>
      </c>
    </row>
    <row r="37" spans="1:5">
      <c r="A37">
        <f t="shared" si="0"/>
        <v>36</v>
      </c>
      <c r="B37" t="s">
        <v>40</v>
      </c>
      <c r="C37">
        <f>VLOOKUP(B37,Mens_combined!B:F,5,FALSE)</f>
        <v>96</v>
      </c>
      <c r="D37">
        <f>VLOOKUP(B37,Women_Combined!B:F,5,FALSE)</f>
        <v>175</v>
      </c>
      <c r="E37">
        <f>SUM(C37:D37)</f>
        <v>271</v>
      </c>
    </row>
    <row r="38" spans="1:5">
      <c r="A38">
        <f t="shared" si="0"/>
        <v>37</v>
      </c>
      <c r="B38" t="s">
        <v>38</v>
      </c>
      <c r="C38">
        <f>VLOOKUP(B38,Mens_combined!B:F,5,FALSE)</f>
        <v>120</v>
      </c>
      <c r="D38">
        <f>VLOOKUP(B38,Women_Combined!B:F,5,FALSE)</f>
        <v>145</v>
      </c>
      <c r="E38">
        <f>SUM(C38:D38)</f>
        <v>265</v>
      </c>
    </row>
    <row r="39" spans="1:5">
      <c r="A39">
        <f t="shared" si="0"/>
        <v>38</v>
      </c>
      <c r="B39" t="s">
        <v>50</v>
      </c>
      <c r="C39">
        <f>VLOOKUP(B39,Mens_combined!B:F,5,FALSE)</f>
        <v>228</v>
      </c>
      <c r="E39">
        <f>SUM(C39:D39)</f>
        <v>228</v>
      </c>
    </row>
    <row r="40" spans="1:5">
      <c r="A40">
        <f t="shared" si="0"/>
        <v>39</v>
      </c>
      <c r="B40" t="s">
        <v>36</v>
      </c>
      <c r="C40">
        <f>VLOOKUP(B40,Mens_combined!B:F,5,FALSE)</f>
        <v>74</v>
      </c>
      <c r="D40">
        <f>VLOOKUP(B40,Women_Combined!B:F,5,FALSE)</f>
        <v>115</v>
      </c>
      <c r="E40">
        <f>SUM(C40:D40)</f>
        <v>189</v>
      </c>
    </row>
    <row r="41" spans="1:5">
      <c r="A41">
        <f t="shared" si="0"/>
        <v>40</v>
      </c>
      <c r="B41" t="s">
        <v>42</v>
      </c>
      <c r="C41">
        <f>VLOOKUP(B41,Mens_combined!B:F,5,FALSE)</f>
        <v>85</v>
      </c>
      <c r="D41">
        <f>VLOOKUP(B41,Women_Combined!B:F,5,FALSE)</f>
        <v>100</v>
      </c>
      <c r="E41">
        <f>SUM(C41:D41)</f>
        <v>185</v>
      </c>
    </row>
  </sheetData>
  <sortState ref="B2:E41">
    <sortCondition descending="1" ref="E2:E4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39"/>
  <sheetViews>
    <sheetView topLeftCell="A15" workbookViewId="0">
      <selection activeCell="C33" sqref="C33"/>
    </sheetView>
  </sheetViews>
  <sheetFormatPr defaultRowHeight="15"/>
  <cols>
    <col min="1" max="1" width="35.85546875" bestFit="1" customWidth="1"/>
    <col min="3" max="3" width="35.85546875" bestFit="1" customWidth="1"/>
  </cols>
  <sheetData>
    <row r="1" spans="1:3">
      <c r="A1" t="s">
        <v>53</v>
      </c>
      <c r="C1" t="s">
        <v>56</v>
      </c>
    </row>
    <row r="2" spans="1:3">
      <c r="A2" t="s">
        <v>18</v>
      </c>
      <c r="B2" t="str">
        <f>IF(ISERROR(VLOOKUP(C2,A:A,1,FALSE)),"N","Y")</f>
        <v>Y</v>
      </c>
      <c r="C2" t="s">
        <v>12</v>
      </c>
    </row>
    <row r="3" spans="1:3">
      <c r="A3" t="s">
        <v>20</v>
      </c>
      <c r="B3" t="str">
        <f t="shared" ref="B3:B39" si="0">IF(ISERROR(VLOOKUP(C3,A:A,1,FALSE)),"N","Y")</f>
        <v>N</v>
      </c>
      <c r="C3" t="s">
        <v>48</v>
      </c>
    </row>
    <row r="4" spans="1:3">
      <c r="A4" t="s">
        <v>5</v>
      </c>
      <c r="B4" t="str">
        <f t="shared" si="0"/>
        <v>Y</v>
      </c>
      <c r="C4" t="s">
        <v>21</v>
      </c>
    </row>
    <row r="5" spans="1:3">
      <c r="A5" t="s">
        <v>12</v>
      </c>
      <c r="B5" t="str">
        <f t="shared" si="0"/>
        <v>Y</v>
      </c>
      <c r="C5" t="s">
        <v>6</v>
      </c>
    </row>
    <row r="6" spans="1:3">
      <c r="A6" t="s">
        <v>19</v>
      </c>
      <c r="B6" t="str">
        <f t="shared" si="0"/>
        <v>N</v>
      </c>
      <c r="C6" t="s">
        <v>51</v>
      </c>
    </row>
    <row r="7" spans="1:3">
      <c r="A7" t="s">
        <v>7</v>
      </c>
      <c r="B7" t="str">
        <f t="shared" si="0"/>
        <v>Y</v>
      </c>
      <c r="C7" t="s">
        <v>20</v>
      </c>
    </row>
    <row r="8" spans="1:3">
      <c r="A8" t="s">
        <v>17</v>
      </c>
      <c r="B8" t="str">
        <f t="shared" si="0"/>
        <v>Y</v>
      </c>
      <c r="C8" t="s">
        <v>31</v>
      </c>
    </row>
    <row r="9" spans="1:3">
      <c r="A9" t="s">
        <v>27</v>
      </c>
      <c r="B9" t="str">
        <f t="shared" si="0"/>
        <v>Y</v>
      </c>
      <c r="C9" t="s">
        <v>18</v>
      </c>
    </row>
    <row r="10" spans="1:3">
      <c r="A10" t="s">
        <v>9</v>
      </c>
      <c r="B10" t="str">
        <f t="shared" si="0"/>
        <v>Y</v>
      </c>
      <c r="C10" t="s">
        <v>34</v>
      </c>
    </row>
    <row r="11" spans="1:3">
      <c r="A11" t="s">
        <v>21</v>
      </c>
      <c r="B11" t="str">
        <f t="shared" si="0"/>
        <v>Y</v>
      </c>
      <c r="C11" t="s">
        <v>24</v>
      </c>
    </row>
    <row r="12" spans="1:3">
      <c r="A12" t="s">
        <v>24</v>
      </c>
      <c r="B12" t="str">
        <f t="shared" si="0"/>
        <v>Y</v>
      </c>
      <c r="C12" t="s">
        <v>11</v>
      </c>
    </row>
    <row r="13" spans="1:3">
      <c r="A13" t="s">
        <v>6</v>
      </c>
      <c r="B13" t="str">
        <f t="shared" si="0"/>
        <v>Y</v>
      </c>
      <c r="C13" t="s">
        <v>39</v>
      </c>
    </row>
    <row r="14" spans="1:3">
      <c r="A14" t="s">
        <v>34</v>
      </c>
      <c r="B14" t="str">
        <f t="shared" si="0"/>
        <v>N</v>
      </c>
      <c r="C14" t="s">
        <v>49</v>
      </c>
    </row>
    <row r="15" spans="1:3">
      <c r="A15" t="s">
        <v>23</v>
      </c>
      <c r="B15" t="str">
        <f t="shared" si="0"/>
        <v>Y</v>
      </c>
      <c r="C15" t="s">
        <v>27</v>
      </c>
    </row>
    <row r="16" spans="1:3">
      <c r="A16" t="s">
        <v>29</v>
      </c>
      <c r="B16" t="str">
        <f t="shared" si="0"/>
        <v>Y</v>
      </c>
      <c r="C16" t="s">
        <v>7</v>
      </c>
    </row>
    <row r="17" spans="1:3">
      <c r="A17" t="s">
        <v>28</v>
      </c>
      <c r="B17" t="str">
        <f t="shared" si="0"/>
        <v>Y</v>
      </c>
      <c r="C17" t="s">
        <v>19</v>
      </c>
    </row>
    <row r="18" spans="1:3">
      <c r="A18" t="s">
        <v>22</v>
      </c>
      <c r="B18" t="str">
        <f t="shared" si="0"/>
        <v>Y</v>
      </c>
      <c r="C18" t="s">
        <v>17</v>
      </c>
    </row>
    <row r="19" spans="1:3">
      <c r="A19" t="s">
        <v>13</v>
      </c>
      <c r="B19" t="str">
        <f t="shared" si="0"/>
        <v>Y</v>
      </c>
      <c r="C19" t="s">
        <v>29</v>
      </c>
    </row>
    <row r="20" spans="1:3">
      <c r="A20" t="s">
        <v>30</v>
      </c>
      <c r="B20" t="str">
        <f t="shared" si="0"/>
        <v>Y</v>
      </c>
      <c r="C20" t="s">
        <v>35</v>
      </c>
    </row>
    <row r="21" spans="1:3">
      <c r="A21" t="s">
        <v>25</v>
      </c>
      <c r="B21" t="str">
        <f t="shared" si="0"/>
        <v>Y</v>
      </c>
      <c r="C21" t="s">
        <v>28</v>
      </c>
    </row>
    <row r="22" spans="1:3">
      <c r="A22" t="s">
        <v>26</v>
      </c>
      <c r="B22" t="str">
        <f t="shared" si="0"/>
        <v>Y</v>
      </c>
      <c r="C22" t="s">
        <v>30</v>
      </c>
    </row>
    <row r="23" spans="1:3">
      <c r="A23" t="s">
        <v>43</v>
      </c>
      <c r="B23" t="str">
        <f t="shared" si="0"/>
        <v>Y</v>
      </c>
      <c r="C23" t="s">
        <v>10</v>
      </c>
    </row>
    <row r="24" spans="1:3">
      <c r="A24" t="s">
        <v>8</v>
      </c>
      <c r="B24" t="str">
        <f t="shared" si="0"/>
        <v>Y</v>
      </c>
      <c r="C24" t="s">
        <v>26</v>
      </c>
    </row>
    <row r="25" spans="1:3">
      <c r="A25" t="s">
        <v>31</v>
      </c>
      <c r="B25" t="str">
        <f t="shared" si="0"/>
        <v>Y</v>
      </c>
      <c r="C25" t="s">
        <v>5</v>
      </c>
    </row>
    <row r="26" spans="1:3">
      <c r="A26" t="s">
        <v>35</v>
      </c>
      <c r="B26" t="str">
        <f t="shared" si="0"/>
        <v>Y</v>
      </c>
      <c r="C26" t="s">
        <v>8</v>
      </c>
    </row>
    <row r="27" spans="1:3">
      <c r="A27" t="s">
        <v>32</v>
      </c>
      <c r="B27" t="str">
        <f t="shared" si="0"/>
        <v>Y</v>
      </c>
      <c r="C27" t="s">
        <v>37</v>
      </c>
    </row>
    <row r="28" spans="1:3">
      <c r="A28" t="s">
        <v>39</v>
      </c>
      <c r="B28" t="str">
        <f t="shared" si="0"/>
        <v>Y</v>
      </c>
      <c r="C28" t="s">
        <v>13</v>
      </c>
    </row>
    <row r="29" spans="1:3">
      <c r="A29" t="s">
        <v>11</v>
      </c>
      <c r="B29" t="str">
        <f t="shared" si="0"/>
        <v>N</v>
      </c>
      <c r="C29" t="s">
        <v>50</v>
      </c>
    </row>
    <row r="30" spans="1:3">
      <c r="A30" t="s">
        <v>41</v>
      </c>
      <c r="B30" t="str">
        <f t="shared" si="0"/>
        <v>Y</v>
      </c>
      <c r="C30" t="s">
        <v>33</v>
      </c>
    </row>
    <row r="31" spans="1:3">
      <c r="A31" t="s">
        <v>40</v>
      </c>
      <c r="B31" t="str">
        <f t="shared" si="0"/>
        <v>Y</v>
      </c>
      <c r="C31" t="s">
        <v>41</v>
      </c>
    </row>
    <row r="32" spans="1:3">
      <c r="A32" t="s">
        <v>33</v>
      </c>
      <c r="B32" t="str">
        <f t="shared" si="0"/>
        <v>Y</v>
      </c>
      <c r="C32" t="s">
        <v>25</v>
      </c>
    </row>
    <row r="33" spans="1:3">
      <c r="A33" t="s">
        <v>10</v>
      </c>
      <c r="B33" t="str">
        <f t="shared" si="0"/>
        <v>Y</v>
      </c>
      <c r="C33" t="s">
        <v>9</v>
      </c>
    </row>
    <row r="34" spans="1:3">
      <c r="A34" t="s">
        <v>38</v>
      </c>
      <c r="B34" t="str">
        <f t="shared" si="0"/>
        <v>Y</v>
      </c>
      <c r="C34" t="s">
        <v>38</v>
      </c>
    </row>
    <row r="35" spans="1:3">
      <c r="A35" t="s">
        <v>36</v>
      </c>
      <c r="B35" t="str">
        <f t="shared" si="0"/>
        <v>Y</v>
      </c>
      <c r="C35" t="s">
        <v>32</v>
      </c>
    </row>
    <row r="36" spans="1:3">
      <c r="A36" t="s">
        <v>37</v>
      </c>
      <c r="B36" t="str">
        <f t="shared" si="0"/>
        <v>Y</v>
      </c>
      <c r="C36" t="s">
        <v>40</v>
      </c>
    </row>
    <row r="37" spans="1:3">
      <c r="A37" t="s">
        <v>42</v>
      </c>
      <c r="B37" t="str">
        <f t="shared" si="0"/>
        <v>Y</v>
      </c>
      <c r="C37" t="s">
        <v>43</v>
      </c>
    </row>
    <row r="38" spans="1:3">
      <c r="B38" t="str">
        <f t="shared" si="0"/>
        <v>Y</v>
      </c>
      <c r="C38" t="s">
        <v>42</v>
      </c>
    </row>
    <row r="39" spans="1:3">
      <c r="B39" t="str">
        <f t="shared" si="0"/>
        <v>Y</v>
      </c>
      <c r="C39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B2" sqref="B2"/>
    </sheetView>
  </sheetViews>
  <sheetFormatPr defaultRowHeight="15"/>
  <cols>
    <col min="1" max="1" width="6.5703125" bestFit="1" customWidth="1"/>
    <col min="2" max="2" width="35.85546875" bestFit="1" customWidth="1"/>
  </cols>
  <sheetData>
    <row r="1" spans="1:4" s="3" customFormat="1">
      <c r="A1" s="3" t="s">
        <v>3</v>
      </c>
      <c r="B1" s="3" t="s">
        <v>4</v>
      </c>
      <c r="C1" s="3" t="s">
        <v>0</v>
      </c>
      <c r="D1" s="3" t="s">
        <v>1</v>
      </c>
    </row>
    <row r="2" spans="1:4">
      <c r="A2">
        <v>1</v>
      </c>
      <c r="B2" t="s">
        <v>6</v>
      </c>
      <c r="C2">
        <f>A2</f>
        <v>1</v>
      </c>
      <c r="D2">
        <f>VLOOKUP(C2,Key!A:B,2,FALSE)</f>
        <v>340</v>
      </c>
    </row>
    <row r="3" spans="1:4">
      <c r="A3">
        <v>2</v>
      </c>
      <c r="B3" t="s">
        <v>17</v>
      </c>
      <c r="C3">
        <f t="shared" ref="C3:C33" si="0">A3</f>
        <v>2</v>
      </c>
      <c r="D3">
        <f>VLOOKUP(C3,Key!A:B,2,FALSE)</f>
        <v>325</v>
      </c>
    </row>
    <row r="4" spans="1:4">
      <c r="A4">
        <v>3</v>
      </c>
      <c r="B4" t="s">
        <v>18</v>
      </c>
      <c r="C4">
        <f t="shared" si="0"/>
        <v>3</v>
      </c>
      <c r="D4">
        <f>VLOOKUP(C4,Key!A:B,2,FALSE)</f>
        <v>310</v>
      </c>
    </row>
    <row r="5" spans="1:4">
      <c r="A5">
        <v>4</v>
      </c>
      <c r="B5" t="s">
        <v>7</v>
      </c>
      <c r="C5">
        <f t="shared" si="0"/>
        <v>4</v>
      </c>
      <c r="D5">
        <f>VLOOKUP(C5,Key!A:B,2,FALSE)</f>
        <v>300</v>
      </c>
    </row>
    <row r="6" spans="1:4">
      <c r="A6">
        <v>5</v>
      </c>
      <c r="B6" t="s">
        <v>19</v>
      </c>
      <c r="C6">
        <f t="shared" si="0"/>
        <v>5</v>
      </c>
      <c r="D6">
        <f>VLOOKUP(C6,Key!A:B,2,FALSE)</f>
        <v>285</v>
      </c>
    </row>
    <row r="7" spans="1:4">
      <c r="A7">
        <v>6</v>
      </c>
      <c r="B7" t="s">
        <v>20</v>
      </c>
      <c r="C7">
        <f t="shared" si="0"/>
        <v>6</v>
      </c>
      <c r="D7">
        <f>VLOOKUP(C7,Key!A:B,2,FALSE)</f>
        <v>275</v>
      </c>
    </row>
    <row r="8" spans="1:4">
      <c r="A8">
        <v>7</v>
      </c>
      <c r="B8" t="s">
        <v>21</v>
      </c>
      <c r="C8">
        <f t="shared" si="0"/>
        <v>7</v>
      </c>
      <c r="D8">
        <f>VLOOKUP(C8,Key!A:B,2,FALSE)</f>
        <v>260</v>
      </c>
    </row>
    <row r="9" spans="1:4">
      <c r="A9">
        <v>8</v>
      </c>
      <c r="B9" t="s">
        <v>22</v>
      </c>
      <c r="C9">
        <f t="shared" si="0"/>
        <v>8</v>
      </c>
      <c r="D9">
        <f>VLOOKUP(C9,Key!A:B,2,FALSE)</f>
        <v>250</v>
      </c>
    </row>
    <row r="10" spans="1:4">
      <c r="A10">
        <v>9</v>
      </c>
      <c r="B10" t="s">
        <v>23</v>
      </c>
      <c r="C10">
        <f t="shared" si="0"/>
        <v>9</v>
      </c>
      <c r="D10">
        <f>VLOOKUP(C10,Key!A:B,2,FALSE)</f>
        <v>225</v>
      </c>
    </row>
    <row r="11" spans="1:4">
      <c r="A11">
        <v>10</v>
      </c>
      <c r="B11" t="s">
        <v>24</v>
      </c>
      <c r="C11">
        <f t="shared" si="0"/>
        <v>10</v>
      </c>
      <c r="D11">
        <f>VLOOKUP(C11,Key!A:B,2,FALSE)</f>
        <v>215</v>
      </c>
    </row>
    <row r="12" spans="1:4">
      <c r="A12">
        <v>11</v>
      </c>
      <c r="B12" t="s">
        <v>5</v>
      </c>
      <c r="C12">
        <f t="shared" si="0"/>
        <v>11</v>
      </c>
      <c r="D12">
        <f>VLOOKUP(C12,Key!A:B,2,FALSE)</f>
        <v>200</v>
      </c>
    </row>
    <row r="13" spans="1:4">
      <c r="A13">
        <v>12</v>
      </c>
      <c r="B13" t="s">
        <v>13</v>
      </c>
      <c r="C13">
        <f t="shared" si="0"/>
        <v>12</v>
      </c>
      <c r="D13">
        <f>VLOOKUP(C13,Key!A:B,2,FALSE)</f>
        <v>190</v>
      </c>
    </row>
    <row r="14" spans="1:4">
      <c r="A14">
        <v>13</v>
      </c>
      <c r="B14" t="s">
        <v>25</v>
      </c>
      <c r="C14">
        <f t="shared" si="0"/>
        <v>13</v>
      </c>
      <c r="D14">
        <f>VLOOKUP(C14,Key!A:B,2,FALSE)</f>
        <v>175</v>
      </c>
    </row>
    <row r="15" spans="1:4">
      <c r="A15">
        <v>14</v>
      </c>
      <c r="B15" t="s">
        <v>11</v>
      </c>
      <c r="C15">
        <f t="shared" si="0"/>
        <v>14</v>
      </c>
      <c r="D15">
        <f>VLOOKUP(C15,Key!A:B,2,FALSE)</f>
        <v>165</v>
      </c>
    </row>
    <row r="16" spans="1:4">
      <c r="A16">
        <v>15</v>
      </c>
      <c r="B16" t="s">
        <v>26</v>
      </c>
      <c r="C16">
        <f t="shared" si="0"/>
        <v>15</v>
      </c>
      <c r="D16">
        <f>VLOOKUP(C16,Key!A:B,2,FALSE)</f>
        <v>150</v>
      </c>
    </row>
    <row r="17" spans="1:4">
      <c r="A17">
        <v>16</v>
      </c>
      <c r="B17" t="s">
        <v>12</v>
      </c>
      <c r="C17">
        <f t="shared" si="0"/>
        <v>16</v>
      </c>
      <c r="D17">
        <f>VLOOKUP(C17,Key!A:B,2,FALSE)</f>
        <v>140</v>
      </c>
    </row>
    <row r="18" spans="1:4">
      <c r="A18">
        <v>17</v>
      </c>
      <c r="B18" t="s">
        <v>27</v>
      </c>
      <c r="C18">
        <f t="shared" si="0"/>
        <v>17</v>
      </c>
      <c r="D18">
        <f>VLOOKUP(C18,Key!A:B,2,FALSE)</f>
        <v>115</v>
      </c>
    </row>
    <row r="19" spans="1:4">
      <c r="A19">
        <v>18</v>
      </c>
      <c r="B19" t="s">
        <v>28</v>
      </c>
      <c r="C19">
        <f t="shared" si="0"/>
        <v>18</v>
      </c>
      <c r="D19">
        <f>VLOOKUP(C19,Key!A:B,2,FALSE)</f>
        <v>110</v>
      </c>
    </row>
    <row r="20" spans="1:4">
      <c r="A20">
        <v>19</v>
      </c>
      <c r="B20" t="s">
        <v>29</v>
      </c>
      <c r="C20">
        <f t="shared" si="0"/>
        <v>19</v>
      </c>
      <c r="D20">
        <f>VLOOKUP(C20,Key!A:B,2,FALSE)</f>
        <v>105</v>
      </c>
    </row>
    <row r="21" spans="1:4">
      <c r="A21">
        <v>20</v>
      </c>
      <c r="B21" t="s">
        <v>8</v>
      </c>
      <c r="C21">
        <f t="shared" si="0"/>
        <v>20</v>
      </c>
      <c r="D21">
        <f>VLOOKUP(C21,Key!A:B,2,FALSE)</f>
        <v>100</v>
      </c>
    </row>
    <row r="22" spans="1:4">
      <c r="A22">
        <v>21</v>
      </c>
      <c r="B22" t="s">
        <v>30</v>
      </c>
      <c r="C22">
        <f t="shared" si="0"/>
        <v>21</v>
      </c>
      <c r="D22">
        <f>VLOOKUP(C22,Key!A:B,2,FALSE)</f>
        <v>95</v>
      </c>
    </row>
    <row r="23" spans="1:4">
      <c r="A23">
        <v>22</v>
      </c>
      <c r="B23" t="s">
        <v>31</v>
      </c>
      <c r="C23">
        <f t="shared" si="0"/>
        <v>22</v>
      </c>
      <c r="D23">
        <f>VLOOKUP(C23,Key!A:B,2,FALSE)</f>
        <v>90</v>
      </c>
    </row>
    <row r="24" spans="1:4">
      <c r="A24">
        <v>23</v>
      </c>
      <c r="B24" t="s">
        <v>32</v>
      </c>
      <c r="C24">
        <f t="shared" si="0"/>
        <v>23</v>
      </c>
      <c r="D24">
        <f>VLOOKUP(C24,Key!A:B,2,FALSE)</f>
        <v>85</v>
      </c>
    </row>
    <row r="25" spans="1:4">
      <c r="A25">
        <v>24</v>
      </c>
      <c r="B25" t="s">
        <v>33</v>
      </c>
      <c r="C25">
        <f t="shared" si="0"/>
        <v>24</v>
      </c>
      <c r="D25">
        <f>VLOOKUP(C25,Key!A:B,2,FALSE)</f>
        <v>80</v>
      </c>
    </row>
    <row r="26" spans="1:4">
      <c r="A26">
        <v>25</v>
      </c>
      <c r="B26" t="s">
        <v>34</v>
      </c>
      <c r="C26">
        <f t="shared" si="0"/>
        <v>25</v>
      </c>
      <c r="D26">
        <f>VLOOKUP(C26,Key!A:B,2,FALSE)</f>
        <v>70</v>
      </c>
    </row>
    <row r="27" spans="1:4">
      <c r="A27">
        <v>26</v>
      </c>
      <c r="B27" t="s">
        <v>35</v>
      </c>
      <c r="C27">
        <f t="shared" si="0"/>
        <v>26</v>
      </c>
      <c r="D27">
        <f>VLOOKUP(C27,Key!A:B,2,FALSE)</f>
        <v>65</v>
      </c>
    </row>
    <row r="28" spans="1:4">
      <c r="A28">
        <v>27</v>
      </c>
      <c r="B28" t="s">
        <v>36</v>
      </c>
      <c r="C28">
        <f t="shared" si="0"/>
        <v>27</v>
      </c>
      <c r="D28">
        <f>VLOOKUP(C28,Key!A:B,2,FALSE)</f>
        <v>60</v>
      </c>
    </row>
    <row r="29" spans="1:4">
      <c r="A29">
        <v>28</v>
      </c>
      <c r="B29" t="s">
        <v>37</v>
      </c>
      <c r="C29">
        <f t="shared" si="0"/>
        <v>28</v>
      </c>
      <c r="D29">
        <f>VLOOKUP(C29,Key!A:B,2,FALSE)</f>
        <v>55</v>
      </c>
    </row>
    <row r="30" spans="1:4">
      <c r="A30">
        <v>29</v>
      </c>
      <c r="B30" t="s">
        <v>9</v>
      </c>
      <c r="C30">
        <f t="shared" si="0"/>
        <v>29</v>
      </c>
      <c r="D30">
        <f>VLOOKUP(C30,Key!A:B,2,FALSE)</f>
        <v>50</v>
      </c>
    </row>
    <row r="31" spans="1:4">
      <c r="A31">
        <v>30</v>
      </c>
      <c r="B31" t="s">
        <v>38</v>
      </c>
      <c r="C31">
        <f t="shared" si="0"/>
        <v>30</v>
      </c>
      <c r="D31">
        <f>VLOOKUP(C31,Key!A:B,2,FALSE)</f>
        <v>45</v>
      </c>
    </row>
    <row r="32" spans="1:4">
      <c r="A32">
        <v>31</v>
      </c>
      <c r="B32" t="s">
        <v>39</v>
      </c>
      <c r="C32">
        <f t="shared" si="0"/>
        <v>31</v>
      </c>
      <c r="D32">
        <f>VLOOKUP(C32,Key!A:B,2,FALSE)</f>
        <v>40</v>
      </c>
    </row>
    <row r="33" spans="1:4">
      <c r="A33">
        <v>32</v>
      </c>
      <c r="B33" t="s">
        <v>40</v>
      </c>
      <c r="C33">
        <f t="shared" si="0"/>
        <v>32</v>
      </c>
      <c r="D33">
        <f>VLOOKUP(C33,Key!A:B,2,FALSE)</f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B3" sqref="B3"/>
    </sheetView>
  </sheetViews>
  <sheetFormatPr defaultRowHeight="15"/>
  <cols>
    <col min="1" max="1" width="6.5703125" bestFit="1" customWidth="1"/>
    <col min="2" max="2" width="35.85546875" bestFit="1" customWidth="1"/>
  </cols>
  <sheetData>
    <row r="1" spans="1:4" s="3" customFormat="1">
      <c r="A1" s="3" t="s">
        <v>3</v>
      </c>
      <c r="B1" s="3" t="s">
        <v>4</v>
      </c>
      <c r="C1" s="3" t="s">
        <v>0</v>
      </c>
      <c r="D1" s="3" t="s">
        <v>1</v>
      </c>
    </row>
    <row r="2" spans="1:4">
      <c r="A2">
        <v>1</v>
      </c>
      <c r="B2" t="s">
        <v>12</v>
      </c>
      <c r="C2">
        <f>A2</f>
        <v>1</v>
      </c>
      <c r="D2">
        <f>VLOOKUP(C2,Key!A:B,2,FALSE)</f>
        <v>340</v>
      </c>
    </row>
    <row r="3" spans="1:4">
      <c r="A3">
        <v>2</v>
      </c>
      <c r="B3" t="s">
        <v>20</v>
      </c>
      <c r="C3">
        <f t="shared" ref="C3:C32" si="0">A3</f>
        <v>2</v>
      </c>
      <c r="D3">
        <f>VLOOKUP(C3,Key!A:B,2,FALSE)</f>
        <v>325</v>
      </c>
    </row>
    <row r="4" spans="1:4">
      <c r="A4">
        <v>3</v>
      </c>
      <c r="B4" t="s">
        <v>5</v>
      </c>
      <c r="C4">
        <f t="shared" si="0"/>
        <v>3</v>
      </c>
      <c r="D4">
        <f>VLOOKUP(C4,Key!A:B,2,FALSE)</f>
        <v>310</v>
      </c>
    </row>
    <row r="5" spans="1:4">
      <c r="A5">
        <v>4</v>
      </c>
      <c r="B5" t="s">
        <v>27</v>
      </c>
      <c r="C5">
        <f t="shared" si="0"/>
        <v>4</v>
      </c>
      <c r="D5">
        <f>VLOOKUP(C5,Key!A:B,2,FALSE)</f>
        <v>300</v>
      </c>
    </row>
    <row r="6" spans="1:4">
      <c r="A6">
        <v>5</v>
      </c>
      <c r="B6" t="s">
        <v>18</v>
      </c>
      <c r="C6">
        <f t="shared" si="0"/>
        <v>5</v>
      </c>
      <c r="D6">
        <f>VLOOKUP(C6,Key!A:B,2,FALSE)</f>
        <v>285</v>
      </c>
    </row>
    <row r="7" spans="1:4">
      <c r="A7">
        <v>6</v>
      </c>
      <c r="B7" t="s">
        <v>9</v>
      </c>
      <c r="C7">
        <f t="shared" si="0"/>
        <v>6</v>
      </c>
      <c r="D7">
        <f>VLOOKUP(C7,Key!A:B,2,FALSE)</f>
        <v>275</v>
      </c>
    </row>
    <row r="8" spans="1:4">
      <c r="A8">
        <v>7</v>
      </c>
      <c r="B8" t="s">
        <v>29</v>
      </c>
      <c r="C8">
        <f t="shared" si="0"/>
        <v>7</v>
      </c>
      <c r="D8">
        <f>VLOOKUP(C8,Key!A:B,2,FALSE)</f>
        <v>260</v>
      </c>
    </row>
    <row r="9" spans="1:4">
      <c r="A9">
        <v>8</v>
      </c>
      <c r="B9" t="s">
        <v>17</v>
      </c>
      <c r="C9">
        <f t="shared" si="0"/>
        <v>8</v>
      </c>
      <c r="D9">
        <f>VLOOKUP(C9,Key!A:B,2,FALSE)</f>
        <v>250</v>
      </c>
    </row>
    <row r="10" spans="1:4">
      <c r="A10">
        <v>9</v>
      </c>
      <c r="B10" t="s">
        <v>28</v>
      </c>
      <c r="C10">
        <f t="shared" si="0"/>
        <v>9</v>
      </c>
      <c r="D10">
        <f>VLOOKUP(C10,Key!A:B,2,FALSE)</f>
        <v>225</v>
      </c>
    </row>
    <row r="11" spans="1:4">
      <c r="A11">
        <v>10</v>
      </c>
      <c r="B11" t="s">
        <v>19</v>
      </c>
      <c r="C11">
        <f t="shared" si="0"/>
        <v>10</v>
      </c>
      <c r="D11">
        <f>VLOOKUP(C11,Key!A:B,2,FALSE)</f>
        <v>215</v>
      </c>
    </row>
    <row r="12" spans="1:4">
      <c r="A12">
        <v>11</v>
      </c>
      <c r="B12" t="s">
        <v>7</v>
      </c>
      <c r="C12">
        <f t="shared" si="0"/>
        <v>11</v>
      </c>
      <c r="D12">
        <f>VLOOKUP(C12,Key!A:B,2,FALSE)</f>
        <v>200</v>
      </c>
    </row>
    <row r="13" spans="1:4">
      <c r="A13">
        <v>12</v>
      </c>
      <c r="B13" t="s">
        <v>8</v>
      </c>
      <c r="C13">
        <f t="shared" si="0"/>
        <v>12</v>
      </c>
      <c r="D13">
        <f>VLOOKUP(C13,Key!A:B,2,FALSE)</f>
        <v>190</v>
      </c>
    </row>
    <row r="14" spans="1:4">
      <c r="A14">
        <v>13</v>
      </c>
      <c r="B14" t="s">
        <v>23</v>
      </c>
      <c r="C14">
        <f t="shared" si="0"/>
        <v>13</v>
      </c>
      <c r="D14">
        <f>VLOOKUP(C14,Key!A:B,2,FALSE)</f>
        <v>175</v>
      </c>
    </row>
    <row r="15" spans="1:4">
      <c r="A15">
        <v>14</v>
      </c>
      <c r="B15" t="s">
        <v>35</v>
      </c>
      <c r="C15">
        <f t="shared" si="0"/>
        <v>14</v>
      </c>
      <c r="D15">
        <f>VLOOKUP(C15,Key!A:B,2,FALSE)</f>
        <v>165</v>
      </c>
    </row>
    <row r="16" spans="1:4">
      <c r="A16">
        <v>15</v>
      </c>
      <c r="B16" t="s">
        <v>13</v>
      </c>
      <c r="C16">
        <f t="shared" si="0"/>
        <v>15</v>
      </c>
      <c r="D16">
        <f>VLOOKUP(C16,Key!A:B,2,FALSE)</f>
        <v>150</v>
      </c>
    </row>
    <row r="17" spans="1:4">
      <c r="A17">
        <v>16</v>
      </c>
      <c r="B17" t="s">
        <v>31</v>
      </c>
      <c r="C17">
        <f t="shared" si="0"/>
        <v>16</v>
      </c>
      <c r="D17">
        <f>VLOOKUP(C17,Key!A:B,2,FALSE)</f>
        <v>140</v>
      </c>
    </row>
    <row r="18" spans="1:4">
      <c r="A18">
        <v>17</v>
      </c>
      <c r="B18" t="s">
        <v>24</v>
      </c>
      <c r="C18">
        <f t="shared" si="0"/>
        <v>17</v>
      </c>
      <c r="D18">
        <f>VLOOKUP(C18,Key!A:B,2,FALSE)</f>
        <v>115</v>
      </c>
    </row>
    <row r="19" spans="1:4">
      <c r="A19">
        <v>18</v>
      </c>
      <c r="B19" t="s">
        <v>21</v>
      </c>
      <c r="C19">
        <f t="shared" si="0"/>
        <v>18</v>
      </c>
      <c r="D19">
        <f>VLOOKUP(C19,Key!A:B,2,FALSE)</f>
        <v>110</v>
      </c>
    </row>
    <row r="20" spans="1:4">
      <c r="A20">
        <v>19</v>
      </c>
      <c r="B20" t="s">
        <v>40</v>
      </c>
      <c r="C20">
        <f t="shared" si="0"/>
        <v>19</v>
      </c>
      <c r="D20">
        <f>VLOOKUP(C20,Key!A:B,2,FALSE)</f>
        <v>105</v>
      </c>
    </row>
    <row r="21" spans="1:4">
      <c r="A21">
        <v>20</v>
      </c>
      <c r="B21" t="s">
        <v>34</v>
      </c>
      <c r="C21">
        <f t="shared" si="0"/>
        <v>20</v>
      </c>
      <c r="D21">
        <f>VLOOKUP(C21,Key!A:B,2,FALSE)</f>
        <v>100</v>
      </c>
    </row>
    <row r="22" spans="1:4">
      <c r="A22">
        <v>21</v>
      </c>
      <c r="B22" t="s">
        <v>32</v>
      </c>
      <c r="C22">
        <f t="shared" si="0"/>
        <v>21</v>
      </c>
      <c r="D22">
        <f>VLOOKUP(C22,Key!A:B,2,FALSE)</f>
        <v>95</v>
      </c>
    </row>
    <row r="23" spans="1:4">
      <c r="A23">
        <v>22</v>
      </c>
      <c r="B23" t="s">
        <v>26</v>
      </c>
      <c r="C23">
        <f t="shared" si="0"/>
        <v>22</v>
      </c>
      <c r="D23">
        <f>VLOOKUP(C23,Key!A:B,2,FALSE)</f>
        <v>90</v>
      </c>
    </row>
    <row r="24" spans="1:4">
      <c r="A24">
        <v>23</v>
      </c>
      <c r="B24" t="s">
        <v>6</v>
      </c>
      <c r="C24">
        <f t="shared" si="0"/>
        <v>23</v>
      </c>
      <c r="D24">
        <f>VLOOKUP(C24,Key!A:B,2,FALSE)</f>
        <v>85</v>
      </c>
    </row>
    <row r="25" spans="1:4">
      <c r="A25">
        <v>24</v>
      </c>
      <c r="B25" t="s">
        <v>41</v>
      </c>
      <c r="C25">
        <f t="shared" si="0"/>
        <v>24</v>
      </c>
      <c r="D25">
        <f>VLOOKUP(C25,Key!A:B,2,FALSE)</f>
        <v>80</v>
      </c>
    </row>
    <row r="26" spans="1:4">
      <c r="A26">
        <v>25</v>
      </c>
      <c r="B26" t="s">
        <v>22</v>
      </c>
      <c r="C26">
        <f t="shared" si="0"/>
        <v>25</v>
      </c>
      <c r="D26">
        <f>VLOOKUP(C26,Key!A:B,2,FALSE)</f>
        <v>70</v>
      </c>
    </row>
    <row r="27" spans="1:4">
      <c r="A27">
        <v>26</v>
      </c>
      <c r="B27" t="s">
        <v>33</v>
      </c>
      <c r="C27">
        <f t="shared" si="0"/>
        <v>26</v>
      </c>
      <c r="D27">
        <f>VLOOKUP(C27,Key!A:B,2,FALSE)</f>
        <v>65</v>
      </c>
    </row>
    <row r="28" spans="1:4">
      <c r="A28">
        <v>27</v>
      </c>
      <c r="B28" t="s">
        <v>42</v>
      </c>
      <c r="C28">
        <f t="shared" si="0"/>
        <v>27</v>
      </c>
      <c r="D28">
        <f>VLOOKUP(C28,Key!A:B,2,FALSE)</f>
        <v>60</v>
      </c>
    </row>
    <row r="29" spans="1:4">
      <c r="A29">
        <v>28</v>
      </c>
      <c r="B29" t="s">
        <v>37</v>
      </c>
      <c r="C29">
        <f t="shared" si="0"/>
        <v>28</v>
      </c>
      <c r="D29">
        <f>VLOOKUP(C29,Key!A:B,2,FALSE)</f>
        <v>55</v>
      </c>
    </row>
    <row r="30" spans="1:4">
      <c r="A30">
        <v>29</v>
      </c>
      <c r="B30" t="s">
        <v>38</v>
      </c>
      <c r="C30">
        <f t="shared" si="0"/>
        <v>29</v>
      </c>
      <c r="D30">
        <f>VLOOKUP(C30,Key!A:B,2,FALSE)</f>
        <v>50</v>
      </c>
    </row>
    <row r="31" spans="1:4">
      <c r="A31">
        <v>30</v>
      </c>
      <c r="B31" t="s">
        <v>25</v>
      </c>
      <c r="C31">
        <f t="shared" si="0"/>
        <v>30</v>
      </c>
      <c r="D31">
        <f>VLOOKUP(C31,Key!A:B,2,FALSE)</f>
        <v>45</v>
      </c>
    </row>
    <row r="32" spans="1:4">
      <c r="A32">
        <v>31</v>
      </c>
      <c r="B32" t="s">
        <v>10</v>
      </c>
      <c r="C32">
        <f t="shared" si="0"/>
        <v>31</v>
      </c>
      <c r="D32">
        <f>VLOOKUP(C32,Key!A:B,2,FALSE)</f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B3" sqref="B3"/>
    </sheetView>
  </sheetViews>
  <sheetFormatPr defaultRowHeight="15"/>
  <cols>
    <col min="1" max="1" width="6.5703125" bestFit="1" customWidth="1"/>
    <col min="2" max="2" width="35.85546875" bestFit="1" customWidth="1"/>
  </cols>
  <sheetData>
    <row r="1" spans="1:4" s="3" customFormat="1">
      <c r="A1" s="3" t="s">
        <v>3</v>
      </c>
      <c r="B1" s="3" t="s">
        <v>4</v>
      </c>
      <c r="C1" s="3" t="s">
        <v>0</v>
      </c>
      <c r="D1" s="3" t="s">
        <v>1</v>
      </c>
    </row>
    <row r="2" spans="1:4">
      <c r="A2">
        <v>1</v>
      </c>
      <c r="B2" t="s">
        <v>5</v>
      </c>
      <c r="C2">
        <f>A2</f>
        <v>1</v>
      </c>
      <c r="D2">
        <f>VLOOKUP(A2,Key!A:B,2,FALSE)</f>
        <v>340</v>
      </c>
    </row>
    <row r="3" spans="1:4">
      <c r="A3">
        <v>2</v>
      </c>
      <c r="B3" t="s">
        <v>34</v>
      </c>
      <c r="C3">
        <f t="shared" ref="C3:C33" si="0">A3</f>
        <v>2</v>
      </c>
      <c r="D3">
        <f>VLOOKUP(A3,Key!A:B,2,FALSE)</f>
        <v>325</v>
      </c>
    </row>
    <row r="4" spans="1:4">
      <c r="A4">
        <v>3</v>
      </c>
      <c r="B4" t="s">
        <v>30</v>
      </c>
      <c r="C4">
        <f t="shared" si="0"/>
        <v>3</v>
      </c>
      <c r="D4">
        <f>VLOOKUP(A4,Key!A:B,2,FALSE)</f>
        <v>310</v>
      </c>
    </row>
    <row r="5" spans="1:4">
      <c r="A5">
        <v>4</v>
      </c>
      <c r="B5" t="s">
        <v>43</v>
      </c>
      <c r="C5">
        <f t="shared" si="0"/>
        <v>4</v>
      </c>
      <c r="D5">
        <f>VLOOKUP(A5,Key!A:B,2,FALSE)</f>
        <v>300</v>
      </c>
    </row>
    <row r="6" spans="1:4">
      <c r="A6">
        <v>5</v>
      </c>
      <c r="B6" t="s">
        <v>12</v>
      </c>
      <c r="C6">
        <f t="shared" si="0"/>
        <v>5</v>
      </c>
      <c r="D6">
        <f>VLOOKUP(A6,Key!A:B,2,FALSE)</f>
        <v>285</v>
      </c>
    </row>
    <row r="7" spans="1:4">
      <c r="A7">
        <v>6</v>
      </c>
      <c r="B7" t="s">
        <v>18</v>
      </c>
      <c r="C7">
        <f t="shared" si="0"/>
        <v>6</v>
      </c>
      <c r="D7">
        <f>VLOOKUP(A7,Key!A:B,2,FALSE)</f>
        <v>275</v>
      </c>
    </row>
    <row r="8" spans="1:4">
      <c r="A8">
        <v>7</v>
      </c>
      <c r="B8" t="s">
        <v>20</v>
      </c>
      <c r="C8">
        <f t="shared" si="0"/>
        <v>7</v>
      </c>
      <c r="D8">
        <f>VLOOKUP(A8,Key!A:B,2,FALSE)</f>
        <v>260</v>
      </c>
    </row>
    <row r="9" spans="1:4">
      <c r="A9">
        <v>8</v>
      </c>
      <c r="B9" t="s">
        <v>9</v>
      </c>
      <c r="C9">
        <f t="shared" si="0"/>
        <v>8</v>
      </c>
      <c r="D9">
        <f>VLOOKUP(A9,Key!A:B,2,FALSE)</f>
        <v>250</v>
      </c>
    </row>
    <row r="10" spans="1:4">
      <c r="A10">
        <v>9</v>
      </c>
      <c r="B10" t="s">
        <v>27</v>
      </c>
      <c r="C10">
        <f t="shared" si="0"/>
        <v>9</v>
      </c>
      <c r="D10">
        <f>VLOOKUP(A10,Key!A:B,2,FALSE)</f>
        <v>225</v>
      </c>
    </row>
    <row r="11" spans="1:4">
      <c r="A11">
        <v>10</v>
      </c>
      <c r="B11" t="s">
        <v>19</v>
      </c>
      <c r="C11">
        <f t="shared" si="0"/>
        <v>10</v>
      </c>
      <c r="D11">
        <f>VLOOKUP(A11,Key!A:B,2,FALSE)</f>
        <v>215</v>
      </c>
    </row>
    <row r="12" spans="1:4">
      <c r="A12">
        <v>11</v>
      </c>
      <c r="B12" t="s">
        <v>21</v>
      </c>
      <c r="C12">
        <f t="shared" si="0"/>
        <v>11</v>
      </c>
      <c r="D12">
        <f>VLOOKUP(A12,Key!A:B,2,FALSE)</f>
        <v>200</v>
      </c>
    </row>
    <row r="13" spans="1:4">
      <c r="A13">
        <v>12</v>
      </c>
      <c r="B13" t="s">
        <v>24</v>
      </c>
      <c r="C13">
        <f t="shared" si="0"/>
        <v>12</v>
      </c>
      <c r="D13">
        <f>VLOOKUP(A13,Key!A:B,2,FALSE)</f>
        <v>190</v>
      </c>
    </row>
    <row r="14" spans="1:4">
      <c r="A14">
        <v>13</v>
      </c>
      <c r="B14" t="s">
        <v>7</v>
      </c>
      <c r="C14">
        <f t="shared" si="0"/>
        <v>13</v>
      </c>
      <c r="D14">
        <f>VLOOKUP(A14,Key!A:B,2,FALSE)</f>
        <v>175</v>
      </c>
    </row>
    <row r="15" spans="1:4">
      <c r="A15">
        <v>14</v>
      </c>
      <c r="B15" t="s">
        <v>25</v>
      </c>
      <c r="C15">
        <f t="shared" si="0"/>
        <v>14</v>
      </c>
      <c r="D15">
        <f>VLOOKUP(A15,Key!A:B,2,FALSE)</f>
        <v>165</v>
      </c>
    </row>
    <row r="16" spans="1:4">
      <c r="A16">
        <v>15</v>
      </c>
      <c r="B16" t="s">
        <v>39</v>
      </c>
      <c r="C16">
        <f t="shared" si="0"/>
        <v>15</v>
      </c>
      <c r="D16">
        <f>VLOOKUP(A16,Key!A:B,2,FALSE)</f>
        <v>150</v>
      </c>
    </row>
    <row r="17" spans="1:4">
      <c r="A17">
        <v>16</v>
      </c>
      <c r="B17" t="s">
        <v>26</v>
      </c>
      <c r="C17">
        <f t="shared" si="0"/>
        <v>16</v>
      </c>
      <c r="D17">
        <f>VLOOKUP(A17,Key!A:B,2,FALSE)</f>
        <v>140</v>
      </c>
    </row>
    <row r="18" spans="1:4">
      <c r="A18">
        <v>17</v>
      </c>
      <c r="B18" t="s">
        <v>28</v>
      </c>
      <c r="C18">
        <f t="shared" si="0"/>
        <v>17</v>
      </c>
      <c r="D18">
        <f>VLOOKUP(A18,Key!A:B,2,FALSE)</f>
        <v>115</v>
      </c>
    </row>
    <row r="19" spans="1:4">
      <c r="A19">
        <v>18</v>
      </c>
      <c r="B19" t="s">
        <v>22</v>
      </c>
      <c r="C19">
        <f t="shared" si="0"/>
        <v>18</v>
      </c>
      <c r="D19">
        <f>VLOOKUP(A19,Key!A:B,2,FALSE)</f>
        <v>110</v>
      </c>
    </row>
    <row r="20" spans="1:4">
      <c r="A20">
        <v>19</v>
      </c>
      <c r="B20" t="s">
        <v>10</v>
      </c>
      <c r="C20">
        <f t="shared" si="0"/>
        <v>19</v>
      </c>
      <c r="D20">
        <f>VLOOKUP(A20,Key!A:B,2,FALSE)</f>
        <v>105</v>
      </c>
    </row>
    <row r="21" spans="1:4">
      <c r="A21">
        <v>20</v>
      </c>
      <c r="B21" t="s">
        <v>29</v>
      </c>
      <c r="C21">
        <f t="shared" si="0"/>
        <v>20</v>
      </c>
      <c r="D21">
        <f>VLOOKUP(A21,Key!A:B,2,FALSE)</f>
        <v>100</v>
      </c>
    </row>
    <row r="22" spans="1:4">
      <c r="A22">
        <v>21</v>
      </c>
      <c r="B22" t="s">
        <v>41</v>
      </c>
      <c r="C22">
        <f t="shared" si="0"/>
        <v>21</v>
      </c>
      <c r="D22">
        <f>VLOOKUP(A22,Key!A:B,2,FALSE)</f>
        <v>95</v>
      </c>
    </row>
    <row r="23" spans="1:4">
      <c r="A23">
        <v>22</v>
      </c>
      <c r="B23" t="s">
        <v>13</v>
      </c>
      <c r="C23">
        <f t="shared" si="0"/>
        <v>22</v>
      </c>
      <c r="D23">
        <f>VLOOKUP(A23,Key!A:B,2,FALSE)</f>
        <v>90</v>
      </c>
    </row>
    <row r="24" spans="1:4">
      <c r="A24">
        <v>23</v>
      </c>
      <c r="B24" t="s">
        <v>23</v>
      </c>
      <c r="C24">
        <f t="shared" si="0"/>
        <v>23</v>
      </c>
      <c r="D24">
        <f>VLOOKUP(A24,Key!A:B,2,FALSE)</f>
        <v>85</v>
      </c>
    </row>
    <row r="25" spans="1:4">
      <c r="A25">
        <v>24</v>
      </c>
      <c r="B25" t="s">
        <v>17</v>
      </c>
      <c r="C25">
        <f t="shared" si="0"/>
        <v>24</v>
      </c>
      <c r="D25">
        <f>VLOOKUP(A25,Key!A:B,2,FALSE)</f>
        <v>80</v>
      </c>
    </row>
    <row r="26" spans="1:4">
      <c r="A26">
        <v>25</v>
      </c>
      <c r="B26" t="s">
        <v>6</v>
      </c>
      <c r="C26">
        <f t="shared" si="0"/>
        <v>25</v>
      </c>
      <c r="D26">
        <f>VLOOKUP(A26,Key!A:B,2,FALSE)</f>
        <v>70</v>
      </c>
    </row>
    <row r="27" spans="1:4">
      <c r="A27">
        <v>26</v>
      </c>
      <c r="B27" t="s">
        <v>32</v>
      </c>
      <c r="C27">
        <f t="shared" si="0"/>
        <v>26</v>
      </c>
      <c r="D27">
        <f>VLOOKUP(A27,Key!A:B,2,FALSE)</f>
        <v>65</v>
      </c>
    </row>
    <row r="28" spans="1:4">
      <c r="A28">
        <v>27</v>
      </c>
      <c r="B28" t="s">
        <v>31</v>
      </c>
      <c r="C28">
        <f t="shared" si="0"/>
        <v>27</v>
      </c>
      <c r="D28">
        <f>VLOOKUP(A28,Key!A:B,2,FALSE)</f>
        <v>60</v>
      </c>
    </row>
    <row r="29" spans="1:4">
      <c r="A29">
        <v>28</v>
      </c>
      <c r="B29" t="s">
        <v>36</v>
      </c>
      <c r="C29">
        <f t="shared" si="0"/>
        <v>28</v>
      </c>
      <c r="D29">
        <f>VLOOKUP(A29,Key!A:B,2,FALSE)</f>
        <v>55</v>
      </c>
    </row>
    <row r="30" spans="1:4">
      <c r="A30">
        <v>29</v>
      </c>
      <c r="B30" t="s">
        <v>38</v>
      </c>
      <c r="C30">
        <f t="shared" si="0"/>
        <v>29</v>
      </c>
      <c r="D30">
        <f>VLOOKUP(A30,Key!A:B,2,FALSE)</f>
        <v>50</v>
      </c>
    </row>
    <row r="31" spans="1:4">
      <c r="A31">
        <v>30</v>
      </c>
      <c r="B31" t="s">
        <v>35</v>
      </c>
      <c r="C31">
        <f t="shared" si="0"/>
        <v>30</v>
      </c>
      <c r="D31">
        <f>VLOOKUP(A31,Key!A:B,2,FALSE)</f>
        <v>45</v>
      </c>
    </row>
    <row r="32" spans="1:4">
      <c r="A32">
        <v>31</v>
      </c>
      <c r="B32" t="s">
        <v>42</v>
      </c>
      <c r="C32">
        <f t="shared" si="0"/>
        <v>31</v>
      </c>
      <c r="D32">
        <f>VLOOKUP(A32,Key!A:B,2,FALSE)</f>
        <v>40</v>
      </c>
    </row>
    <row r="33" spans="1:4">
      <c r="A33">
        <v>32</v>
      </c>
      <c r="B33" t="s">
        <v>40</v>
      </c>
      <c r="C33">
        <f t="shared" si="0"/>
        <v>32</v>
      </c>
      <c r="D33">
        <f>VLOOKUP(A33,Key!A:B,2,FALSE)</f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C19" sqref="C19"/>
    </sheetView>
  </sheetViews>
  <sheetFormatPr defaultRowHeight="15"/>
  <cols>
    <col min="1" max="1" width="35.85546875" bestFit="1" customWidth="1"/>
    <col min="2" max="2" width="10.28515625" customWidth="1"/>
    <col min="3" max="3" width="35.85546875" bestFit="1" customWidth="1"/>
    <col min="4" max="4" width="8.42578125" bestFit="1" customWidth="1"/>
    <col min="5" max="5" width="35.85546875" bestFit="1" customWidth="1"/>
  </cols>
  <sheetData>
    <row r="1" spans="1:7">
      <c r="A1" t="s">
        <v>14</v>
      </c>
      <c r="C1" t="s">
        <v>15</v>
      </c>
      <c r="E1" t="s">
        <v>16</v>
      </c>
    </row>
    <row r="2" spans="1:7">
      <c r="A2" t="s">
        <v>6</v>
      </c>
      <c r="C2" t="s">
        <v>5</v>
      </c>
      <c r="E2" t="s">
        <v>12</v>
      </c>
      <c r="F2" t="str">
        <f>IF(ISERROR(VLOOKUP(E2,C:C,1,FALSE)),"N","Y")</f>
        <v>Y</v>
      </c>
      <c r="G2" t="str">
        <f>IF(ISERROR(VLOOKUP(E2,A:A,1,FALSE)),"N","Y")</f>
        <v>Y</v>
      </c>
    </row>
    <row r="3" spans="1:7">
      <c r="A3" t="s">
        <v>17</v>
      </c>
      <c r="C3" t="s">
        <v>34</v>
      </c>
      <c r="E3" t="s">
        <v>20</v>
      </c>
      <c r="F3" t="str">
        <f t="shared" ref="F3:F32" si="0">IF(ISERROR(VLOOKUP(E3,C:C,1,FALSE)),"N","Y")</f>
        <v>Y</v>
      </c>
      <c r="G3" t="str">
        <f t="shared" ref="G3:G32" si="1">IF(ISERROR(VLOOKUP(E3,A:A,1,FALSE)),"N","Y")</f>
        <v>Y</v>
      </c>
    </row>
    <row r="4" spans="1:7">
      <c r="A4" t="s">
        <v>18</v>
      </c>
      <c r="C4" t="s">
        <v>30</v>
      </c>
      <c r="E4" t="s">
        <v>5</v>
      </c>
      <c r="F4" t="str">
        <f t="shared" si="0"/>
        <v>Y</v>
      </c>
      <c r="G4" t="str">
        <f t="shared" si="1"/>
        <v>Y</v>
      </c>
    </row>
    <row r="5" spans="1:7">
      <c r="A5" t="s">
        <v>7</v>
      </c>
      <c r="C5" t="s">
        <v>43</v>
      </c>
      <c r="E5" t="s">
        <v>27</v>
      </c>
      <c r="F5" t="str">
        <f t="shared" si="0"/>
        <v>Y</v>
      </c>
      <c r="G5" t="str">
        <f t="shared" si="1"/>
        <v>Y</v>
      </c>
    </row>
    <row r="6" spans="1:7">
      <c r="A6" t="s">
        <v>19</v>
      </c>
      <c r="C6" t="s">
        <v>12</v>
      </c>
      <c r="E6" t="s">
        <v>18</v>
      </c>
      <c r="F6" t="str">
        <f t="shared" si="0"/>
        <v>Y</v>
      </c>
      <c r="G6" t="str">
        <f t="shared" si="1"/>
        <v>Y</v>
      </c>
    </row>
    <row r="7" spans="1:7">
      <c r="A7" t="s">
        <v>20</v>
      </c>
      <c r="C7" t="s">
        <v>18</v>
      </c>
      <c r="E7" t="s">
        <v>9</v>
      </c>
      <c r="F7" t="str">
        <f t="shared" si="0"/>
        <v>Y</v>
      </c>
      <c r="G7" t="str">
        <f t="shared" si="1"/>
        <v>Y</v>
      </c>
    </row>
    <row r="8" spans="1:7">
      <c r="A8" t="s">
        <v>21</v>
      </c>
      <c r="C8" t="s">
        <v>20</v>
      </c>
      <c r="E8" t="s">
        <v>29</v>
      </c>
      <c r="F8" t="str">
        <f t="shared" si="0"/>
        <v>Y</v>
      </c>
      <c r="G8" t="str">
        <f t="shared" si="1"/>
        <v>Y</v>
      </c>
    </row>
    <row r="9" spans="1:7">
      <c r="A9" t="s">
        <v>22</v>
      </c>
      <c r="C9" t="s">
        <v>9</v>
      </c>
      <c r="E9" t="s">
        <v>17</v>
      </c>
      <c r="F9" t="str">
        <f t="shared" si="0"/>
        <v>Y</v>
      </c>
      <c r="G9" t="str">
        <f t="shared" si="1"/>
        <v>Y</v>
      </c>
    </row>
    <row r="10" spans="1:7">
      <c r="A10" t="s">
        <v>23</v>
      </c>
      <c r="C10" t="s">
        <v>27</v>
      </c>
      <c r="E10" t="s">
        <v>28</v>
      </c>
      <c r="F10" t="str">
        <f t="shared" si="0"/>
        <v>Y</v>
      </c>
      <c r="G10" t="str">
        <f t="shared" si="1"/>
        <v>Y</v>
      </c>
    </row>
    <row r="11" spans="1:7">
      <c r="A11" t="s">
        <v>24</v>
      </c>
      <c r="C11" t="s">
        <v>19</v>
      </c>
      <c r="E11" t="s">
        <v>19</v>
      </c>
      <c r="F11" t="str">
        <f t="shared" si="0"/>
        <v>Y</v>
      </c>
      <c r="G11" t="str">
        <f t="shared" si="1"/>
        <v>Y</v>
      </c>
    </row>
    <row r="12" spans="1:7">
      <c r="A12" t="s">
        <v>5</v>
      </c>
      <c r="C12" t="s">
        <v>21</v>
      </c>
      <c r="E12" t="s">
        <v>7</v>
      </c>
      <c r="F12" t="str">
        <f t="shared" si="0"/>
        <v>Y</v>
      </c>
      <c r="G12" t="str">
        <f t="shared" si="1"/>
        <v>Y</v>
      </c>
    </row>
    <row r="13" spans="1:7">
      <c r="A13" t="s">
        <v>13</v>
      </c>
      <c r="C13" t="s">
        <v>24</v>
      </c>
      <c r="E13" t="s">
        <v>8</v>
      </c>
      <c r="F13" t="str">
        <f t="shared" si="0"/>
        <v>N</v>
      </c>
      <c r="G13" t="str">
        <f t="shared" si="1"/>
        <v>Y</v>
      </c>
    </row>
    <row r="14" spans="1:7">
      <c r="A14" t="s">
        <v>25</v>
      </c>
      <c r="C14" t="s">
        <v>7</v>
      </c>
      <c r="E14" t="s">
        <v>23</v>
      </c>
      <c r="F14" t="str">
        <f t="shared" si="0"/>
        <v>Y</v>
      </c>
      <c r="G14" t="str">
        <f t="shared" si="1"/>
        <v>Y</v>
      </c>
    </row>
    <row r="15" spans="1:7">
      <c r="A15" t="s">
        <v>11</v>
      </c>
      <c r="C15" t="s">
        <v>25</v>
      </c>
      <c r="E15" t="s">
        <v>35</v>
      </c>
      <c r="F15" t="str">
        <f t="shared" si="0"/>
        <v>Y</v>
      </c>
      <c r="G15" t="str">
        <f t="shared" si="1"/>
        <v>Y</v>
      </c>
    </row>
    <row r="16" spans="1:7">
      <c r="A16" t="s">
        <v>26</v>
      </c>
      <c r="C16" t="s">
        <v>39</v>
      </c>
      <c r="E16" t="s">
        <v>13</v>
      </c>
      <c r="F16" t="str">
        <f t="shared" si="0"/>
        <v>Y</v>
      </c>
      <c r="G16" t="str">
        <f t="shared" si="1"/>
        <v>Y</v>
      </c>
    </row>
    <row r="17" spans="1:7">
      <c r="A17" t="s">
        <v>12</v>
      </c>
      <c r="C17" t="s">
        <v>26</v>
      </c>
      <c r="E17" t="s">
        <v>31</v>
      </c>
      <c r="F17" t="str">
        <f t="shared" si="0"/>
        <v>Y</v>
      </c>
      <c r="G17" t="str">
        <f t="shared" si="1"/>
        <v>Y</v>
      </c>
    </row>
    <row r="18" spans="1:7">
      <c r="A18" t="s">
        <v>27</v>
      </c>
      <c r="C18" t="s">
        <v>28</v>
      </c>
      <c r="E18" t="s">
        <v>24</v>
      </c>
      <c r="F18" t="str">
        <f t="shared" si="0"/>
        <v>Y</v>
      </c>
      <c r="G18" t="str">
        <f t="shared" si="1"/>
        <v>Y</v>
      </c>
    </row>
    <row r="19" spans="1:7">
      <c r="A19" t="s">
        <v>28</v>
      </c>
      <c r="C19" t="s">
        <v>22</v>
      </c>
      <c r="E19" t="s">
        <v>21</v>
      </c>
      <c r="F19" t="str">
        <f t="shared" si="0"/>
        <v>Y</v>
      </c>
      <c r="G19" t="str">
        <f t="shared" si="1"/>
        <v>Y</v>
      </c>
    </row>
    <row r="20" spans="1:7">
      <c r="A20" t="s">
        <v>29</v>
      </c>
      <c r="C20" t="s">
        <v>10</v>
      </c>
      <c r="E20" t="s">
        <v>40</v>
      </c>
      <c r="F20" t="str">
        <f t="shared" si="0"/>
        <v>Y</v>
      </c>
      <c r="G20" t="str">
        <f t="shared" si="1"/>
        <v>Y</v>
      </c>
    </row>
    <row r="21" spans="1:7">
      <c r="A21" t="s">
        <v>8</v>
      </c>
      <c r="C21" t="s">
        <v>29</v>
      </c>
      <c r="E21" t="s">
        <v>34</v>
      </c>
      <c r="F21" t="str">
        <f t="shared" si="0"/>
        <v>Y</v>
      </c>
      <c r="G21" t="str">
        <f t="shared" si="1"/>
        <v>Y</v>
      </c>
    </row>
    <row r="22" spans="1:7">
      <c r="A22" t="s">
        <v>30</v>
      </c>
      <c r="C22" t="s">
        <v>41</v>
      </c>
      <c r="E22" t="s">
        <v>32</v>
      </c>
      <c r="F22" t="str">
        <f t="shared" si="0"/>
        <v>Y</v>
      </c>
      <c r="G22" t="str">
        <f t="shared" si="1"/>
        <v>Y</v>
      </c>
    </row>
    <row r="23" spans="1:7">
      <c r="A23" t="s">
        <v>31</v>
      </c>
      <c r="C23" t="s">
        <v>13</v>
      </c>
      <c r="E23" t="s">
        <v>26</v>
      </c>
      <c r="F23" t="str">
        <f t="shared" si="0"/>
        <v>Y</v>
      </c>
      <c r="G23" t="str">
        <f t="shared" si="1"/>
        <v>Y</v>
      </c>
    </row>
    <row r="24" spans="1:7">
      <c r="A24" t="s">
        <v>32</v>
      </c>
      <c r="C24" t="s">
        <v>23</v>
      </c>
      <c r="E24" t="s">
        <v>6</v>
      </c>
      <c r="F24" t="str">
        <f t="shared" si="0"/>
        <v>Y</v>
      </c>
      <c r="G24" t="str">
        <f t="shared" si="1"/>
        <v>Y</v>
      </c>
    </row>
    <row r="25" spans="1:7">
      <c r="A25" t="s">
        <v>33</v>
      </c>
      <c r="C25" t="s">
        <v>17</v>
      </c>
      <c r="E25" t="s">
        <v>41</v>
      </c>
      <c r="F25" t="str">
        <f t="shared" si="0"/>
        <v>Y</v>
      </c>
      <c r="G25" t="str">
        <f t="shared" si="1"/>
        <v>N</v>
      </c>
    </row>
    <row r="26" spans="1:7">
      <c r="A26" t="s">
        <v>34</v>
      </c>
      <c r="C26" t="s">
        <v>6</v>
      </c>
      <c r="E26" t="s">
        <v>22</v>
      </c>
      <c r="F26" t="str">
        <f t="shared" si="0"/>
        <v>Y</v>
      </c>
      <c r="G26" t="str">
        <f t="shared" si="1"/>
        <v>Y</v>
      </c>
    </row>
    <row r="27" spans="1:7">
      <c r="A27" t="s">
        <v>35</v>
      </c>
      <c r="C27" t="s">
        <v>32</v>
      </c>
      <c r="E27" t="s">
        <v>33</v>
      </c>
      <c r="F27" t="str">
        <f t="shared" si="0"/>
        <v>N</v>
      </c>
      <c r="G27" t="str">
        <f t="shared" si="1"/>
        <v>Y</v>
      </c>
    </row>
    <row r="28" spans="1:7">
      <c r="A28" t="s">
        <v>36</v>
      </c>
      <c r="C28" t="s">
        <v>31</v>
      </c>
      <c r="E28" t="s">
        <v>42</v>
      </c>
      <c r="F28" t="str">
        <f t="shared" si="0"/>
        <v>Y</v>
      </c>
      <c r="G28" t="str">
        <f t="shared" si="1"/>
        <v>N</v>
      </c>
    </row>
    <row r="29" spans="1:7">
      <c r="A29" t="s">
        <v>37</v>
      </c>
      <c r="C29" t="s">
        <v>36</v>
      </c>
      <c r="E29" t="s">
        <v>37</v>
      </c>
      <c r="F29" t="str">
        <f t="shared" si="0"/>
        <v>N</v>
      </c>
      <c r="G29" t="str">
        <f t="shared" si="1"/>
        <v>Y</v>
      </c>
    </row>
    <row r="30" spans="1:7">
      <c r="A30" t="s">
        <v>9</v>
      </c>
      <c r="C30" t="s">
        <v>38</v>
      </c>
      <c r="E30" t="s">
        <v>38</v>
      </c>
      <c r="F30" t="str">
        <f t="shared" si="0"/>
        <v>Y</v>
      </c>
      <c r="G30" t="str">
        <f t="shared" si="1"/>
        <v>Y</v>
      </c>
    </row>
    <row r="31" spans="1:7">
      <c r="A31" t="s">
        <v>38</v>
      </c>
      <c r="C31" t="s">
        <v>35</v>
      </c>
      <c r="E31" t="s">
        <v>25</v>
      </c>
      <c r="F31" t="str">
        <f t="shared" si="0"/>
        <v>Y</v>
      </c>
      <c r="G31" t="str">
        <f t="shared" si="1"/>
        <v>Y</v>
      </c>
    </row>
    <row r="32" spans="1:7">
      <c r="A32" t="s">
        <v>39</v>
      </c>
      <c r="C32" t="s">
        <v>42</v>
      </c>
      <c r="E32" t="s">
        <v>10</v>
      </c>
      <c r="F32" t="str">
        <f t="shared" si="0"/>
        <v>Y</v>
      </c>
      <c r="G32" t="str">
        <f t="shared" si="1"/>
        <v>N</v>
      </c>
    </row>
    <row r="33" spans="1:3">
      <c r="A33" t="s">
        <v>40</v>
      </c>
      <c r="C33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activeCell="F4" sqref="F4"/>
    </sheetView>
  </sheetViews>
  <sheetFormatPr defaultRowHeight="15"/>
  <cols>
    <col min="2" max="2" width="35.85546875" bestFit="1" customWidth="1"/>
    <col min="6" max="6" width="10.140625" bestFit="1" customWidth="1"/>
  </cols>
  <sheetData>
    <row r="1" spans="1:6" s="3" customFormat="1">
      <c r="A1" s="3" t="s">
        <v>0</v>
      </c>
      <c r="B1" s="3" t="s">
        <v>2</v>
      </c>
      <c r="C1" s="3" t="s">
        <v>14</v>
      </c>
      <c r="D1" s="3" t="s">
        <v>15</v>
      </c>
      <c r="E1" s="3" t="s">
        <v>16</v>
      </c>
      <c r="F1" s="3" t="s">
        <v>44</v>
      </c>
    </row>
    <row r="2" spans="1:6">
      <c r="A2">
        <v>1</v>
      </c>
      <c r="B2" t="s">
        <v>18</v>
      </c>
      <c r="C2">
        <f>VLOOKUP(B2,WS!B:D,3,FALSE)</f>
        <v>310</v>
      </c>
      <c r="D2">
        <f>VLOOKUP(B2,WE!B:D,3,FALSE)</f>
        <v>275</v>
      </c>
      <c r="E2">
        <f>VLOOKUP(B2,WF!B:D,3,FALSE)</f>
        <v>285</v>
      </c>
      <c r="F2">
        <f t="shared" ref="F2:F37" si="0">SUM(C2:E2)</f>
        <v>870</v>
      </c>
    </row>
    <row r="3" spans="1:6">
      <c r="A3">
        <f>A2+1</f>
        <v>2</v>
      </c>
      <c r="B3" t="s">
        <v>20</v>
      </c>
      <c r="C3">
        <f>VLOOKUP(B3,WS!B:D,3,FALSE)</f>
        <v>275</v>
      </c>
      <c r="D3">
        <f>VLOOKUP(B3,WE!B:D,3,FALSE)</f>
        <v>260</v>
      </c>
      <c r="E3">
        <f>VLOOKUP(B3,WF!B:D,3,FALSE)</f>
        <v>325</v>
      </c>
      <c r="F3">
        <f t="shared" si="0"/>
        <v>860</v>
      </c>
    </row>
    <row r="4" spans="1:6">
      <c r="A4">
        <f t="shared" ref="A4:A37" si="1">A3+1</f>
        <v>3</v>
      </c>
      <c r="B4" t="s">
        <v>5</v>
      </c>
      <c r="C4">
        <f>VLOOKUP(B4,WS!B:D,3,FALSE)</f>
        <v>200</v>
      </c>
      <c r="D4">
        <f>VLOOKUP(B4,WE!B:D,3,FALSE)</f>
        <v>340</v>
      </c>
      <c r="E4">
        <f>VLOOKUP(B4,WF!B:D,3,FALSE)</f>
        <v>310</v>
      </c>
      <c r="F4">
        <f t="shared" si="0"/>
        <v>850</v>
      </c>
    </row>
    <row r="5" spans="1:6">
      <c r="A5">
        <f t="shared" si="1"/>
        <v>4</v>
      </c>
      <c r="B5" t="s">
        <v>12</v>
      </c>
      <c r="C5">
        <f>VLOOKUP(B5,WS!B:D,3,FALSE)</f>
        <v>140</v>
      </c>
      <c r="D5">
        <f>VLOOKUP(B5,WE!B:D,3,FALSE)</f>
        <v>285</v>
      </c>
      <c r="E5">
        <f>VLOOKUP(B5,WF!B:D,3,FALSE)</f>
        <v>340</v>
      </c>
      <c r="F5">
        <f t="shared" si="0"/>
        <v>765</v>
      </c>
    </row>
    <row r="6" spans="1:6">
      <c r="A6">
        <f t="shared" si="1"/>
        <v>5</v>
      </c>
      <c r="B6" t="s">
        <v>19</v>
      </c>
      <c r="C6">
        <f>VLOOKUP(B6,WS!B:D,3,FALSE)</f>
        <v>285</v>
      </c>
      <c r="D6">
        <f>VLOOKUP(B6,WE!B:D,3,FALSE)</f>
        <v>215</v>
      </c>
      <c r="E6">
        <f>VLOOKUP(B6,WF!B:D,3,FALSE)</f>
        <v>215</v>
      </c>
      <c r="F6">
        <f t="shared" si="0"/>
        <v>715</v>
      </c>
    </row>
    <row r="7" spans="1:6">
      <c r="A7">
        <f t="shared" si="1"/>
        <v>6</v>
      </c>
      <c r="B7" t="s">
        <v>7</v>
      </c>
      <c r="C7">
        <f>VLOOKUP(B7,WS!B:D,3,FALSE)</f>
        <v>300</v>
      </c>
      <c r="D7">
        <f>VLOOKUP(B7,WE!B:D,3,FALSE)</f>
        <v>175</v>
      </c>
      <c r="E7">
        <f>VLOOKUP(B7,WF!B:D,3,FALSE)</f>
        <v>200</v>
      </c>
      <c r="F7">
        <f t="shared" si="0"/>
        <v>675</v>
      </c>
    </row>
    <row r="8" spans="1:6">
      <c r="A8">
        <f t="shared" si="1"/>
        <v>7</v>
      </c>
      <c r="B8" t="s">
        <v>17</v>
      </c>
      <c r="C8">
        <f>VLOOKUP(B8,WS!B:D,3,FALSE)</f>
        <v>325</v>
      </c>
      <c r="D8">
        <f>VLOOKUP(B8,WE!B:D,3,FALSE)</f>
        <v>80</v>
      </c>
      <c r="E8">
        <f>VLOOKUP(B8,WF!B:D,3,FALSE)</f>
        <v>250</v>
      </c>
      <c r="F8">
        <f t="shared" si="0"/>
        <v>655</v>
      </c>
    </row>
    <row r="9" spans="1:6">
      <c r="A9">
        <f t="shared" si="1"/>
        <v>8</v>
      </c>
      <c r="B9" t="s">
        <v>27</v>
      </c>
      <c r="C9">
        <f>VLOOKUP(B9,WS!B:D,3,FALSE)</f>
        <v>115</v>
      </c>
      <c r="D9">
        <f>VLOOKUP(B9,WE!B:D,3,FALSE)</f>
        <v>225</v>
      </c>
      <c r="E9">
        <f>VLOOKUP(B9,WF!B:D,3,FALSE)</f>
        <v>300</v>
      </c>
      <c r="F9">
        <f t="shared" si="0"/>
        <v>640</v>
      </c>
    </row>
    <row r="10" spans="1:6">
      <c r="A10">
        <f t="shared" si="1"/>
        <v>9</v>
      </c>
      <c r="B10" t="s">
        <v>9</v>
      </c>
      <c r="C10">
        <f>VLOOKUP(B10,WS!B:D,3,FALSE)</f>
        <v>50</v>
      </c>
      <c r="D10">
        <f>VLOOKUP(B10,WE!B:D,3,FALSE)</f>
        <v>250</v>
      </c>
      <c r="E10">
        <f>VLOOKUP(B10,WF!B:D,3,FALSE)</f>
        <v>275</v>
      </c>
      <c r="F10">
        <f t="shared" si="0"/>
        <v>575</v>
      </c>
    </row>
    <row r="11" spans="1:6">
      <c r="A11">
        <f t="shared" si="1"/>
        <v>10</v>
      </c>
      <c r="B11" t="s">
        <v>21</v>
      </c>
      <c r="C11">
        <f>VLOOKUP(B11,WS!B:D,3,FALSE)</f>
        <v>260</v>
      </c>
      <c r="D11">
        <f>VLOOKUP(B11,WE!B:D,3,FALSE)</f>
        <v>200</v>
      </c>
      <c r="E11">
        <f>VLOOKUP(B11,WF!B:D,3,FALSE)</f>
        <v>110</v>
      </c>
      <c r="F11">
        <f t="shared" si="0"/>
        <v>570</v>
      </c>
    </row>
    <row r="12" spans="1:6">
      <c r="A12">
        <f t="shared" si="1"/>
        <v>11</v>
      </c>
      <c r="B12" t="s">
        <v>24</v>
      </c>
      <c r="C12">
        <f>VLOOKUP(B12,WS!B:D,3,FALSE)</f>
        <v>215</v>
      </c>
      <c r="D12">
        <f>VLOOKUP(B12,WE!B:D,3,FALSE)</f>
        <v>190</v>
      </c>
      <c r="E12">
        <f>VLOOKUP(B12,WF!B:D,3,FALSE)</f>
        <v>115</v>
      </c>
      <c r="F12">
        <f t="shared" si="0"/>
        <v>520</v>
      </c>
    </row>
    <row r="13" spans="1:6">
      <c r="A13">
        <f t="shared" si="1"/>
        <v>12</v>
      </c>
      <c r="B13" t="s">
        <v>6</v>
      </c>
      <c r="C13">
        <f>VLOOKUP(B13,WS!B:D,3,FALSE)</f>
        <v>340</v>
      </c>
      <c r="D13">
        <f>VLOOKUP(B13,WE!B:D,3,FALSE)</f>
        <v>70</v>
      </c>
      <c r="E13">
        <f>VLOOKUP(B13,WF!B:D,3,FALSE)</f>
        <v>85</v>
      </c>
      <c r="F13">
        <f t="shared" si="0"/>
        <v>495</v>
      </c>
    </row>
    <row r="14" spans="1:6">
      <c r="A14">
        <f t="shared" si="1"/>
        <v>13</v>
      </c>
      <c r="B14" t="s">
        <v>34</v>
      </c>
      <c r="C14">
        <f>VLOOKUP(B14,WS!B:D,3,FALSE)</f>
        <v>70</v>
      </c>
      <c r="D14">
        <f>VLOOKUP(B14,WE!B:D,3,FALSE)</f>
        <v>325</v>
      </c>
      <c r="E14">
        <f>VLOOKUP(B14,WF!B:D,3,FALSE)</f>
        <v>100</v>
      </c>
      <c r="F14">
        <f t="shared" si="0"/>
        <v>495</v>
      </c>
    </row>
    <row r="15" spans="1:6">
      <c r="A15">
        <f t="shared" si="1"/>
        <v>14</v>
      </c>
      <c r="B15" t="s">
        <v>23</v>
      </c>
      <c r="C15">
        <f>VLOOKUP(B15,WS!B:D,3,FALSE)</f>
        <v>225</v>
      </c>
      <c r="D15">
        <f>VLOOKUP(B15,WE!B:D,3,FALSE)</f>
        <v>85</v>
      </c>
      <c r="E15">
        <f>VLOOKUP(B15,WF!B:D,3,FALSE)</f>
        <v>175</v>
      </c>
      <c r="F15">
        <f t="shared" si="0"/>
        <v>485</v>
      </c>
    </row>
    <row r="16" spans="1:6">
      <c r="A16">
        <f t="shared" si="1"/>
        <v>15</v>
      </c>
      <c r="B16" t="s">
        <v>29</v>
      </c>
      <c r="C16">
        <f>VLOOKUP(B16,WS!B:D,3,FALSE)</f>
        <v>105</v>
      </c>
      <c r="D16">
        <f>VLOOKUP(B16,WE!B:D,3,FALSE)</f>
        <v>100</v>
      </c>
      <c r="E16">
        <f>VLOOKUP(B16,WF!B:D,3,FALSE)</f>
        <v>260</v>
      </c>
      <c r="F16">
        <f t="shared" si="0"/>
        <v>465</v>
      </c>
    </row>
    <row r="17" spans="1:6">
      <c r="A17">
        <f t="shared" si="1"/>
        <v>16</v>
      </c>
      <c r="B17" t="s">
        <v>28</v>
      </c>
      <c r="C17">
        <f>VLOOKUP(B17,WS!B:D,3,FALSE)</f>
        <v>110</v>
      </c>
      <c r="D17">
        <f>VLOOKUP(B17,WE!B:D,3,FALSE)</f>
        <v>115</v>
      </c>
      <c r="E17">
        <f>VLOOKUP(B17,WF!B:D,3,FALSE)</f>
        <v>225</v>
      </c>
      <c r="F17">
        <f t="shared" si="0"/>
        <v>450</v>
      </c>
    </row>
    <row r="18" spans="1:6">
      <c r="A18">
        <f t="shared" si="1"/>
        <v>17</v>
      </c>
      <c r="B18" t="s">
        <v>22</v>
      </c>
      <c r="C18">
        <f>VLOOKUP(B18,WS!B:D,3,FALSE)</f>
        <v>250</v>
      </c>
      <c r="D18">
        <f>VLOOKUP(B18,WE!B:D,3,FALSE)</f>
        <v>110</v>
      </c>
      <c r="E18">
        <f>VLOOKUP(B18,WF!B:D,3,FALSE)</f>
        <v>70</v>
      </c>
      <c r="F18">
        <f t="shared" si="0"/>
        <v>430</v>
      </c>
    </row>
    <row r="19" spans="1:6">
      <c r="A19">
        <f t="shared" si="1"/>
        <v>18</v>
      </c>
      <c r="B19" t="s">
        <v>13</v>
      </c>
      <c r="C19">
        <f>VLOOKUP(B19,WS!B:D,3,FALSE)</f>
        <v>190</v>
      </c>
      <c r="D19">
        <f>VLOOKUP(B19,WE!B:D,3,FALSE)</f>
        <v>90</v>
      </c>
      <c r="E19">
        <f>VLOOKUP(B19,WF!B:D,3,FALSE)</f>
        <v>150</v>
      </c>
      <c r="F19">
        <f t="shared" si="0"/>
        <v>430</v>
      </c>
    </row>
    <row r="20" spans="1:6">
      <c r="A20">
        <f t="shared" si="1"/>
        <v>19</v>
      </c>
      <c r="B20" t="s">
        <v>30</v>
      </c>
      <c r="C20">
        <f>VLOOKUP(B20,WS!B:D,3,FALSE)</f>
        <v>95</v>
      </c>
      <c r="D20">
        <f>VLOOKUP(B20,WE!B:D,3,FALSE)</f>
        <v>310</v>
      </c>
      <c r="F20">
        <f t="shared" si="0"/>
        <v>405</v>
      </c>
    </row>
    <row r="21" spans="1:6">
      <c r="A21">
        <f t="shared" si="1"/>
        <v>20</v>
      </c>
      <c r="B21" t="s">
        <v>25</v>
      </c>
      <c r="C21">
        <f>VLOOKUP(B21,WS!B:D,3,FALSE)</f>
        <v>175</v>
      </c>
      <c r="D21">
        <f>VLOOKUP(B21,WE!B:D,3,FALSE)</f>
        <v>165</v>
      </c>
      <c r="E21">
        <f>VLOOKUP(B21,WF!B:D,3,FALSE)</f>
        <v>45</v>
      </c>
      <c r="F21">
        <f t="shared" si="0"/>
        <v>385</v>
      </c>
    </row>
    <row r="22" spans="1:6">
      <c r="A22">
        <f t="shared" si="1"/>
        <v>21</v>
      </c>
      <c r="B22" t="s">
        <v>26</v>
      </c>
      <c r="C22">
        <f>VLOOKUP(B22,WS!B:D,3,FALSE)</f>
        <v>150</v>
      </c>
      <c r="D22">
        <f>VLOOKUP(B22,WE!B:D,3,FALSE)</f>
        <v>140</v>
      </c>
      <c r="E22">
        <f>VLOOKUP(B22,WF!B:D,3,FALSE)</f>
        <v>90</v>
      </c>
      <c r="F22">
        <f t="shared" si="0"/>
        <v>380</v>
      </c>
    </row>
    <row r="23" spans="1:6">
      <c r="A23">
        <f t="shared" si="1"/>
        <v>22</v>
      </c>
      <c r="B23" t="s">
        <v>43</v>
      </c>
      <c r="D23">
        <f>VLOOKUP(B23,WE!B:D,3,FALSE)</f>
        <v>300</v>
      </c>
      <c r="F23">
        <f t="shared" si="0"/>
        <v>300</v>
      </c>
    </row>
    <row r="24" spans="1:6">
      <c r="A24">
        <f t="shared" si="1"/>
        <v>23</v>
      </c>
      <c r="B24" t="s">
        <v>8</v>
      </c>
      <c r="C24">
        <f>VLOOKUP(B24,WS!B:D,3,FALSE)</f>
        <v>100</v>
      </c>
      <c r="E24">
        <f>VLOOKUP(B24,WF!B:D,3,FALSE)</f>
        <v>190</v>
      </c>
      <c r="F24">
        <f t="shared" si="0"/>
        <v>290</v>
      </c>
    </row>
    <row r="25" spans="1:6">
      <c r="A25">
        <f t="shared" si="1"/>
        <v>24</v>
      </c>
      <c r="B25" t="s">
        <v>31</v>
      </c>
      <c r="C25">
        <f>VLOOKUP(B25,WS!B:D,3,FALSE)</f>
        <v>90</v>
      </c>
      <c r="D25">
        <f>VLOOKUP(B25,WE!B:D,3,FALSE)</f>
        <v>60</v>
      </c>
      <c r="E25">
        <f>VLOOKUP(B25,WF!B:D,3,FALSE)</f>
        <v>140</v>
      </c>
      <c r="F25">
        <f t="shared" si="0"/>
        <v>290</v>
      </c>
    </row>
    <row r="26" spans="1:6">
      <c r="A26">
        <f t="shared" si="1"/>
        <v>25</v>
      </c>
      <c r="B26" t="s">
        <v>35</v>
      </c>
      <c r="C26">
        <f>VLOOKUP(B26,WS!B:D,3,FALSE)</f>
        <v>65</v>
      </c>
      <c r="D26">
        <f>VLOOKUP(B26,WE!B:D,3,FALSE)</f>
        <v>45</v>
      </c>
      <c r="E26">
        <f>VLOOKUP(B26,WF!B:D,3,FALSE)</f>
        <v>165</v>
      </c>
      <c r="F26">
        <f t="shared" si="0"/>
        <v>275</v>
      </c>
    </row>
    <row r="27" spans="1:6">
      <c r="A27">
        <f t="shared" si="1"/>
        <v>26</v>
      </c>
      <c r="B27" t="s">
        <v>32</v>
      </c>
      <c r="C27">
        <f>VLOOKUP(B27,WS!B:D,3,FALSE)</f>
        <v>85</v>
      </c>
      <c r="D27">
        <f>VLOOKUP(B27,WE!B:D,3,FALSE)</f>
        <v>65</v>
      </c>
      <c r="E27">
        <f>VLOOKUP(B27,WF!B:D,3,FALSE)</f>
        <v>95</v>
      </c>
      <c r="F27">
        <f t="shared" si="0"/>
        <v>245</v>
      </c>
    </row>
    <row r="28" spans="1:6">
      <c r="A28">
        <f t="shared" si="1"/>
        <v>27</v>
      </c>
      <c r="B28" t="s">
        <v>39</v>
      </c>
      <c r="C28">
        <f>VLOOKUP(B28,WS!B:D,3,FALSE)</f>
        <v>40</v>
      </c>
      <c r="D28">
        <f>VLOOKUP(B28,WE!B:D,3,FALSE)</f>
        <v>150</v>
      </c>
      <c r="F28">
        <f t="shared" si="0"/>
        <v>190</v>
      </c>
    </row>
    <row r="29" spans="1:6">
      <c r="A29">
        <f t="shared" si="1"/>
        <v>28</v>
      </c>
      <c r="B29" t="s">
        <v>11</v>
      </c>
      <c r="C29">
        <f>VLOOKUP(B29,WS!B:D,3,FALSE)</f>
        <v>165</v>
      </c>
      <c r="F29">
        <f t="shared" si="0"/>
        <v>165</v>
      </c>
    </row>
    <row r="30" spans="1:6">
      <c r="A30">
        <f t="shared" si="1"/>
        <v>29</v>
      </c>
      <c r="B30" t="s">
        <v>41</v>
      </c>
      <c r="D30">
        <f>VLOOKUP(B30,WE!B:D,3,FALSE)</f>
        <v>95</v>
      </c>
      <c r="E30">
        <f>VLOOKUP(B30,WF!B:D,3,FALSE)</f>
        <v>80</v>
      </c>
      <c r="F30">
        <f t="shared" si="0"/>
        <v>175</v>
      </c>
    </row>
    <row r="31" spans="1:6">
      <c r="A31">
        <f t="shared" si="1"/>
        <v>30</v>
      </c>
      <c r="B31" t="s">
        <v>40</v>
      </c>
      <c r="C31">
        <f>VLOOKUP(B31,WS!B:D,3,FALSE)</f>
        <v>35</v>
      </c>
      <c r="D31">
        <f>VLOOKUP(B31,WE!B:D,3,FALSE)</f>
        <v>35</v>
      </c>
      <c r="E31">
        <f>VLOOKUP(B31,WF!B:D,3,FALSE)</f>
        <v>105</v>
      </c>
      <c r="F31">
        <f t="shared" si="0"/>
        <v>175</v>
      </c>
    </row>
    <row r="32" spans="1:6">
      <c r="A32">
        <f t="shared" si="1"/>
        <v>31</v>
      </c>
      <c r="B32" t="s">
        <v>33</v>
      </c>
      <c r="C32">
        <f>VLOOKUP(B32,WS!B:D,3,FALSE)</f>
        <v>80</v>
      </c>
      <c r="E32">
        <f>VLOOKUP(B32,WF!B:D,3,FALSE)</f>
        <v>65</v>
      </c>
      <c r="F32">
        <f t="shared" si="0"/>
        <v>145</v>
      </c>
    </row>
    <row r="33" spans="1:6">
      <c r="A33">
        <f t="shared" si="1"/>
        <v>32</v>
      </c>
      <c r="B33" t="s">
        <v>10</v>
      </c>
      <c r="D33">
        <f>VLOOKUP(B33,WE!B:D,3,FALSE)</f>
        <v>105</v>
      </c>
      <c r="E33">
        <f>VLOOKUP(B33,WF!B:D,3,FALSE)</f>
        <v>40</v>
      </c>
      <c r="F33">
        <f t="shared" si="0"/>
        <v>145</v>
      </c>
    </row>
    <row r="34" spans="1:6">
      <c r="A34">
        <f t="shared" si="1"/>
        <v>33</v>
      </c>
      <c r="B34" t="s">
        <v>38</v>
      </c>
      <c r="C34">
        <f>VLOOKUP(B34,WS!B:D,3,FALSE)</f>
        <v>45</v>
      </c>
      <c r="D34">
        <f>VLOOKUP(B34,WE!B:D,3,FALSE)</f>
        <v>50</v>
      </c>
      <c r="E34">
        <f>VLOOKUP(B34,WF!B:D,3,FALSE)</f>
        <v>50</v>
      </c>
      <c r="F34">
        <f t="shared" si="0"/>
        <v>145</v>
      </c>
    </row>
    <row r="35" spans="1:6">
      <c r="A35">
        <f t="shared" si="1"/>
        <v>34</v>
      </c>
      <c r="B35" t="s">
        <v>36</v>
      </c>
      <c r="C35">
        <f>VLOOKUP(B35,WS!B:D,3,FALSE)</f>
        <v>60</v>
      </c>
      <c r="D35">
        <f>VLOOKUP(B35,WE!B:D,3,FALSE)</f>
        <v>55</v>
      </c>
      <c r="F35">
        <f t="shared" si="0"/>
        <v>115</v>
      </c>
    </row>
    <row r="36" spans="1:6">
      <c r="A36">
        <f t="shared" si="1"/>
        <v>35</v>
      </c>
      <c r="B36" t="s">
        <v>37</v>
      </c>
      <c r="C36">
        <f>VLOOKUP(B36,WS!B:D,3,FALSE)</f>
        <v>55</v>
      </c>
      <c r="E36">
        <f>VLOOKUP(B36,WF!B:D,3,FALSE)</f>
        <v>55</v>
      </c>
      <c r="F36">
        <f t="shared" si="0"/>
        <v>110</v>
      </c>
    </row>
    <row r="37" spans="1:6">
      <c r="A37">
        <f t="shared" si="1"/>
        <v>36</v>
      </c>
      <c r="B37" t="s">
        <v>42</v>
      </c>
      <c r="D37">
        <f>VLOOKUP(B37,WE!B:D,3,FALSE)</f>
        <v>40</v>
      </c>
      <c r="E37">
        <f>VLOOKUP(B37,WF!B:D,3,FALSE)</f>
        <v>60</v>
      </c>
      <c r="F37">
        <f t="shared" si="0"/>
        <v>100</v>
      </c>
    </row>
  </sheetData>
  <sortState ref="B2:F37">
    <sortCondition descending="1" ref="F2:F3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selection activeCell="B2" sqref="B2"/>
    </sheetView>
  </sheetViews>
  <sheetFormatPr defaultRowHeight="15"/>
  <cols>
    <col min="1" max="1" width="6.5703125" bestFit="1" customWidth="1"/>
    <col min="2" max="2" width="35.85546875" bestFit="1" customWidth="1"/>
    <col min="8" max="8" width="32.5703125" bestFit="1" customWidth="1"/>
  </cols>
  <sheetData>
    <row r="1" spans="1:10">
      <c r="A1" t="s">
        <v>3</v>
      </c>
      <c r="B1" t="s">
        <v>4</v>
      </c>
      <c r="C1" t="s">
        <v>0</v>
      </c>
      <c r="D1" t="s">
        <v>1</v>
      </c>
      <c r="I1" t="s">
        <v>45</v>
      </c>
      <c r="J1" t="s">
        <v>46</v>
      </c>
    </row>
    <row r="2" spans="1:10">
      <c r="A2">
        <v>1</v>
      </c>
      <c r="B2" t="s">
        <v>6</v>
      </c>
      <c r="C2">
        <f>A2</f>
        <v>1</v>
      </c>
      <c r="D2">
        <f>VLOOKUP(C2,Key!A:B,2,FALSE)</f>
        <v>340</v>
      </c>
    </row>
    <row r="3" spans="1:10">
      <c r="A3">
        <v>2</v>
      </c>
      <c r="B3" t="s">
        <v>48</v>
      </c>
      <c r="C3">
        <f t="shared" ref="C3:C39" si="0">A3</f>
        <v>2</v>
      </c>
      <c r="D3">
        <f>VLOOKUP(C3,Key!A:B,2,FALSE)</f>
        <v>325</v>
      </c>
    </row>
    <row r="4" spans="1:10">
      <c r="A4">
        <v>3</v>
      </c>
      <c r="B4" t="s">
        <v>18</v>
      </c>
      <c r="C4">
        <f t="shared" si="0"/>
        <v>3</v>
      </c>
      <c r="D4">
        <f>VLOOKUP(C4,Key!A:B,2,FALSE)</f>
        <v>310</v>
      </c>
    </row>
    <row r="5" spans="1:10">
      <c r="A5">
        <v>4</v>
      </c>
      <c r="B5" t="s">
        <v>49</v>
      </c>
      <c r="C5">
        <f t="shared" si="0"/>
        <v>4</v>
      </c>
      <c r="D5">
        <f>VLOOKUP(C5,Key!A:B,2,FALSE)</f>
        <v>300</v>
      </c>
    </row>
    <row r="6" spans="1:10">
      <c r="A6">
        <v>5</v>
      </c>
      <c r="B6" t="s">
        <v>12</v>
      </c>
      <c r="C6">
        <f t="shared" si="0"/>
        <v>5</v>
      </c>
      <c r="D6">
        <f>VLOOKUP(C6,Key!A:B,2,FALSE)</f>
        <v>285</v>
      </c>
    </row>
    <row r="7" spans="1:10">
      <c r="A7">
        <v>6</v>
      </c>
      <c r="B7" t="s">
        <v>21</v>
      </c>
      <c r="C7">
        <f t="shared" si="0"/>
        <v>6</v>
      </c>
      <c r="D7">
        <f>VLOOKUP(C7,Key!A:B,2,FALSE)</f>
        <v>275</v>
      </c>
    </row>
    <row r="8" spans="1:10">
      <c r="A8">
        <v>7</v>
      </c>
      <c r="B8" t="s">
        <v>20</v>
      </c>
      <c r="C8">
        <f t="shared" si="0"/>
        <v>7</v>
      </c>
      <c r="D8">
        <f>VLOOKUP(C8,Key!A:B,2,FALSE)</f>
        <v>260</v>
      </c>
    </row>
    <row r="9" spans="1:10">
      <c r="A9">
        <v>8</v>
      </c>
      <c r="B9" t="s">
        <v>7</v>
      </c>
      <c r="C9">
        <f t="shared" si="0"/>
        <v>8</v>
      </c>
      <c r="D9">
        <f>VLOOKUP(C9,Key!A:B,2,FALSE)</f>
        <v>250</v>
      </c>
    </row>
    <row r="10" spans="1:10">
      <c r="A10">
        <v>9</v>
      </c>
      <c r="B10" t="s">
        <v>50</v>
      </c>
      <c r="C10">
        <f t="shared" si="0"/>
        <v>9</v>
      </c>
      <c r="D10">
        <f>VLOOKUP(C10,Key!A:B,2,FALSE)</f>
        <v>225</v>
      </c>
    </row>
    <row r="11" spans="1:10">
      <c r="A11">
        <v>10</v>
      </c>
      <c r="B11" t="s">
        <v>24</v>
      </c>
      <c r="C11">
        <f t="shared" si="0"/>
        <v>10</v>
      </c>
      <c r="D11">
        <f>VLOOKUP(C11,Key!A:B,2,FALSE)</f>
        <v>215</v>
      </c>
    </row>
    <row r="12" spans="1:10">
      <c r="A12">
        <v>11</v>
      </c>
      <c r="B12" t="s">
        <v>31</v>
      </c>
      <c r="C12">
        <f t="shared" si="0"/>
        <v>11</v>
      </c>
      <c r="D12">
        <f>VLOOKUP(C12,Key!A:B,2,FALSE)</f>
        <v>200</v>
      </c>
    </row>
    <row r="13" spans="1:10">
      <c r="A13">
        <v>12</v>
      </c>
      <c r="B13" t="s">
        <v>26</v>
      </c>
      <c r="C13">
        <f t="shared" si="0"/>
        <v>12</v>
      </c>
      <c r="D13">
        <f>VLOOKUP(C13,Key!A:B,2,FALSE)</f>
        <v>190</v>
      </c>
    </row>
    <row r="14" spans="1:10">
      <c r="A14">
        <v>13</v>
      </c>
      <c r="B14" t="s">
        <v>5</v>
      </c>
      <c r="C14">
        <f t="shared" si="0"/>
        <v>13</v>
      </c>
      <c r="D14">
        <f>VLOOKUP(C14,Key!A:B,2,FALSE)</f>
        <v>175</v>
      </c>
    </row>
    <row r="15" spans="1:10">
      <c r="A15">
        <v>14</v>
      </c>
      <c r="B15" t="s">
        <v>27</v>
      </c>
      <c r="C15">
        <f t="shared" si="0"/>
        <v>14</v>
      </c>
      <c r="D15">
        <f>VLOOKUP(C15,Key!A:B,2,FALSE)</f>
        <v>165</v>
      </c>
    </row>
    <row r="16" spans="1:10">
      <c r="A16">
        <v>15</v>
      </c>
      <c r="B16" t="s">
        <v>19</v>
      </c>
      <c r="C16">
        <f t="shared" si="0"/>
        <v>15</v>
      </c>
      <c r="D16">
        <f>VLOOKUP(C16,Key!A:B,2,FALSE)</f>
        <v>150</v>
      </c>
    </row>
    <row r="17" spans="1:4">
      <c r="A17">
        <v>16</v>
      </c>
      <c r="B17" t="s">
        <v>11</v>
      </c>
      <c r="C17">
        <f t="shared" si="0"/>
        <v>16</v>
      </c>
      <c r="D17">
        <f>VLOOKUP(C17,Key!A:B,2,FALSE)</f>
        <v>140</v>
      </c>
    </row>
    <row r="18" spans="1:4">
      <c r="A18">
        <v>17</v>
      </c>
      <c r="B18" t="s">
        <v>51</v>
      </c>
      <c r="C18">
        <f t="shared" si="0"/>
        <v>17</v>
      </c>
      <c r="D18">
        <f>VLOOKUP(C18,Key!A:B,2,FALSE)</f>
        <v>115</v>
      </c>
    </row>
    <row r="19" spans="1:4">
      <c r="A19">
        <v>18</v>
      </c>
      <c r="B19" t="s">
        <v>29</v>
      </c>
      <c r="C19">
        <f t="shared" si="0"/>
        <v>18</v>
      </c>
      <c r="D19">
        <f>VLOOKUP(C19,Key!A:B,2,FALSE)</f>
        <v>110</v>
      </c>
    </row>
    <row r="20" spans="1:4">
      <c r="A20">
        <v>19</v>
      </c>
      <c r="B20" t="s">
        <v>28</v>
      </c>
      <c r="C20">
        <f t="shared" si="0"/>
        <v>19</v>
      </c>
      <c r="D20">
        <f>VLOOKUP(C20,Key!A:B,2,FALSE)</f>
        <v>105</v>
      </c>
    </row>
    <row r="21" spans="1:4">
      <c r="A21">
        <v>20</v>
      </c>
      <c r="B21" t="s">
        <v>30</v>
      </c>
      <c r="C21">
        <f t="shared" si="0"/>
        <v>20</v>
      </c>
      <c r="D21">
        <f>VLOOKUP(C21,Key!A:B,2,FALSE)</f>
        <v>100</v>
      </c>
    </row>
    <row r="22" spans="1:4">
      <c r="A22">
        <v>21</v>
      </c>
      <c r="B22" t="s">
        <v>8</v>
      </c>
      <c r="C22">
        <f t="shared" si="0"/>
        <v>21</v>
      </c>
      <c r="D22">
        <f>VLOOKUP(C22,Key!A:B,2,FALSE)</f>
        <v>95</v>
      </c>
    </row>
    <row r="23" spans="1:4">
      <c r="A23">
        <v>22</v>
      </c>
      <c r="B23" t="s">
        <v>39</v>
      </c>
      <c r="C23">
        <f t="shared" si="0"/>
        <v>22</v>
      </c>
      <c r="D23">
        <f>VLOOKUP(C23,Key!A:B,2,FALSE)</f>
        <v>90</v>
      </c>
    </row>
    <row r="24" spans="1:4">
      <c r="A24">
        <v>23</v>
      </c>
      <c r="B24" t="s">
        <v>17</v>
      </c>
      <c r="C24">
        <f t="shared" si="0"/>
        <v>23</v>
      </c>
      <c r="D24">
        <f>VLOOKUP(C24,Key!A:B,2,FALSE)</f>
        <v>85</v>
      </c>
    </row>
    <row r="25" spans="1:4">
      <c r="A25">
        <v>24</v>
      </c>
      <c r="B25" t="s">
        <v>43</v>
      </c>
      <c r="C25">
        <f t="shared" si="0"/>
        <v>24</v>
      </c>
      <c r="D25">
        <f>VLOOKUP(C25,Key!A:B,2,FALSE)</f>
        <v>80</v>
      </c>
    </row>
    <row r="26" spans="1:4">
      <c r="A26">
        <v>25</v>
      </c>
      <c r="B26" t="s">
        <v>34</v>
      </c>
      <c r="C26">
        <f t="shared" si="0"/>
        <v>25</v>
      </c>
      <c r="D26">
        <f>VLOOKUP(C26,Key!A:B,2,FALSE)</f>
        <v>70</v>
      </c>
    </row>
    <row r="27" spans="1:4">
      <c r="A27">
        <v>26</v>
      </c>
      <c r="B27" t="s">
        <v>41</v>
      </c>
      <c r="C27">
        <f t="shared" si="0"/>
        <v>26</v>
      </c>
      <c r="D27">
        <f>VLOOKUP(C27,Key!A:B,2,FALSE)</f>
        <v>65</v>
      </c>
    </row>
    <row r="28" spans="1:4">
      <c r="A28">
        <v>27</v>
      </c>
      <c r="B28" t="s">
        <v>35</v>
      </c>
      <c r="C28">
        <f t="shared" si="0"/>
        <v>27</v>
      </c>
      <c r="D28">
        <f>VLOOKUP(C28,Key!A:B,2,FALSE)</f>
        <v>60</v>
      </c>
    </row>
    <row r="29" spans="1:4">
      <c r="A29">
        <v>28</v>
      </c>
      <c r="B29" t="s">
        <v>38</v>
      </c>
      <c r="C29">
        <f t="shared" si="0"/>
        <v>28</v>
      </c>
      <c r="D29">
        <f>VLOOKUP(C29,Key!A:B,2,FALSE)</f>
        <v>55</v>
      </c>
    </row>
    <row r="30" spans="1:4">
      <c r="A30">
        <v>29</v>
      </c>
      <c r="B30" t="s">
        <v>9</v>
      </c>
      <c r="C30">
        <f t="shared" si="0"/>
        <v>29</v>
      </c>
      <c r="D30">
        <f>VLOOKUP(C30,Key!A:B,2,FALSE)</f>
        <v>50</v>
      </c>
    </row>
    <row r="31" spans="1:4">
      <c r="A31">
        <v>30</v>
      </c>
      <c r="B31" t="s">
        <v>37</v>
      </c>
      <c r="C31">
        <f t="shared" si="0"/>
        <v>30</v>
      </c>
      <c r="D31">
        <f>VLOOKUP(C31,Key!A:B,2,FALSE)</f>
        <v>45</v>
      </c>
    </row>
    <row r="32" spans="1:4">
      <c r="A32">
        <v>31</v>
      </c>
      <c r="B32" t="s">
        <v>13</v>
      </c>
      <c r="C32">
        <f t="shared" si="0"/>
        <v>31</v>
      </c>
      <c r="D32">
        <f>VLOOKUP(C32,Key!A:B,2,FALSE)</f>
        <v>40</v>
      </c>
    </row>
    <row r="33" spans="1:4">
      <c r="A33">
        <v>32</v>
      </c>
      <c r="B33" t="s">
        <v>33</v>
      </c>
      <c r="C33">
        <f t="shared" si="0"/>
        <v>32</v>
      </c>
      <c r="D33">
        <f>VLOOKUP(C33,Key!A:B,2,FALSE)</f>
        <v>35</v>
      </c>
    </row>
    <row r="34" spans="1:4">
      <c r="A34">
        <v>33</v>
      </c>
      <c r="B34" t="s">
        <v>25</v>
      </c>
      <c r="C34">
        <f t="shared" si="0"/>
        <v>33</v>
      </c>
      <c r="D34">
        <v>33</v>
      </c>
    </row>
    <row r="35" spans="1:4">
      <c r="A35">
        <v>34</v>
      </c>
      <c r="B35" t="s">
        <v>36</v>
      </c>
      <c r="C35">
        <f t="shared" si="0"/>
        <v>34</v>
      </c>
      <c r="D35">
        <v>30</v>
      </c>
    </row>
    <row r="36" spans="1:4">
      <c r="A36">
        <v>35</v>
      </c>
      <c r="B36" t="s">
        <v>10</v>
      </c>
      <c r="C36">
        <f t="shared" si="0"/>
        <v>35</v>
      </c>
      <c r="D36">
        <v>18</v>
      </c>
    </row>
    <row r="37" spans="1:4">
      <c r="A37">
        <v>36</v>
      </c>
      <c r="B37" t="s">
        <v>32</v>
      </c>
      <c r="C37">
        <f t="shared" si="0"/>
        <v>36</v>
      </c>
      <c r="D37">
        <v>12</v>
      </c>
    </row>
    <row r="38" spans="1:4">
      <c r="A38">
        <v>37</v>
      </c>
      <c r="B38" t="s">
        <v>42</v>
      </c>
      <c r="C38">
        <f t="shared" si="0"/>
        <v>37</v>
      </c>
      <c r="D38">
        <v>9</v>
      </c>
    </row>
    <row r="39" spans="1:4">
      <c r="A39">
        <v>38</v>
      </c>
      <c r="B39" t="s">
        <v>40</v>
      </c>
      <c r="C39">
        <f t="shared" si="0"/>
        <v>38</v>
      </c>
      <c r="D39">
        <v>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B2" sqref="B2"/>
    </sheetView>
  </sheetViews>
  <sheetFormatPr defaultRowHeight="15"/>
  <cols>
    <col min="1" max="1" width="6.5703125" bestFit="1" customWidth="1"/>
    <col min="2" max="2" width="35.85546875" bestFit="1" customWidth="1"/>
    <col min="8" max="8" width="32.5703125" bestFit="1" customWidth="1"/>
  </cols>
  <sheetData>
    <row r="1" spans="1:10">
      <c r="A1" t="s">
        <v>3</v>
      </c>
      <c r="B1" t="s">
        <v>4</v>
      </c>
      <c r="C1" t="s">
        <v>0</v>
      </c>
      <c r="D1" t="s">
        <v>1</v>
      </c>
      <c r="I1" t="s">
        <v>45</v>
      </c>
      <c r="J1" t="s">
        <v>46</v>
      </c>
    </row>
    <row r="2" spans="1:10">
      <c r="A2">
        <v>1</v>
      </c>
      <c r="B2" t="s">
        <v>48</v>
      </c>
      <c r="C2">
        <f>A2</f>
        <v>1</v>
      </c>
      <c r="D2">
        <f>VLOOKUP(C2,Key!A:B,2,FALSE)</f>
        <v>340</v>
      </c>
      <c r="H2" t="s">
        <v>43</v>
      </c>
      <c r="I2">
        <v>3</v>
      </c>
      <c r="J2">
        <v>9</v>
      </c>
    </row>
    <row r="3" spans="1:10">
      <c r="A3">
        <v>2</v>
      </c>
      <c r="B3" t="s">
        <v>34</v>
      </c>
      <c r="C3">
        <f t="shared" ref="C3:C36" si="0">A3</f>
        <v>2</v>
      </c>
      <c r="D3">
        <f>VLOOKUP(C3,Key!A:B,2,FALSE)</f>
        <v>325</v>
      </c>
      <c r="H3" t="s">
        <v>42</v>
      </c>
      <c r="I3">
        <v>2</v>
      </c>
      <c r="J3">
        <v>6</v>
      </c>
    </row>
    <row r="4" spans="1:10">
      <c r="A4">
        <v>3</v>
      </c>
      <c r="B4" t="s">
        <v>51</v>
      </c>
      <c r="C4">
        <f t="shared" si="0"/>
        <v>3</v>
      </c>
      <c r="D4">
        <f>VLOOKUP(C4,Key!A:B,2,FALSE)</f>
        <v>310</v>
      </c>
      <c r="H4" t="s">
        <v>50</v>
      </c>
      <c r="I4">
        <v>1</v>
      </c>
      <c r="J4">
        <v>3</v>
      </c>
    </row>
    <row r="5" spans="1:10">
      <c r="A5">
        <v>4</v>
      </c>
      <c r="B5" t="s">
        <v>12</v>
      </c>
      <c r="C5">
        <f t="shared" si="0"/>
        <v>4</v>
      </c>
      <c r="D5">
        <f>VLOOKUP(C5,Key!A:B,2,FALSE)</f>
        <v>300</v>
      </c>
    </row>
    <row r="6" spans="1:10">
      <c r="A6">
        <v>5</v>
      </c>
      <c r="B6" t="s">
        <v>21</v>
      </c>
      <c r="C6">
        <f t="shared" si="0"/>
        <v>5</v>
      </c>
      <c r="D6">
        <f>VLOOKUP(C6,Key!A:B,2,FALSE)</f>
        <v>285</v>
      </c>
    </row>
    <row r="7" spans="1:10">
      <c r="A7">
        <v>6</v>
      </c>
      <c r="B7" t="s">
        <v>11</v>
      </c>
      <c r="C7">
        <f t="shared" si="0"/>
        <v>6</v>
      </c>
      <c r="D7">
        <f>VLOOKUP(C7,Key!A:B,2,FALSE)</f>
        <v>275</v>
      </c>
    </row>
    <row r="8" spans="1:10">
      <c r="A8">
        <v>7</v>
      </c>
      <c r="B8" t="s">
        <v>31</v>
      </c>
      <c r="C8">
        <f t="shared" si="0"/>
        <v>7</v>
      </c>
      <c r="D8">
        <f>VLOOKUP(C8,Key!A:B,2,FALSE)</f>
        <v>260</v>
      </c>
    </row>
    <row r="9" spans="1:10">
      <c r="A9">
        <v>8</v>
      </c>
      <c r="B9" t="s">
        <v>20</v>
      </c>
      <c r="C9">
        <f t="shared" si="0"/>
        <v>8</v>
      </c>
      <c r="D9">
        <f>VLOOKUP(C9,Key!A:B,2,FALSE)</f>
        <v>250</v>
      </c>
    </row>
    <row r="10" spans="1:10">
      <c r="A10">
        <v>9</v>
      </c>
      <c r="B10" t="s">
        <v>35</v>
      </c>
      <c r="C10">
        <f t="shared" si="0"/>
        <v>9</v>
      </c>
      <c r="D10">
        <f>VLOOKUP(C10,Key!A:B,2,FALSE)</f>
        <v>225</v>
      </c>
    </row>
    <row r="11" spans="1:10">
      <c r="A11">
        <v>10</v>
      </c>
      <c r="B11" t="s">
        <v>17</v>
      </c>
      <c r="C11">
        <f t="shared" si="0"/>
        <v>10</v>
      </c>
      <c r="D11">
        <f>VLOOKUP(C11,Key!A:B,2,FALSE)</f>
        <v>215</v>
      </c>
    </row>
    <row r="12" spans="1:10">
      <c r="A12">
        <v>11</v>
      </c>
      <c r="B12" t="s">
        <v>28</v>
      </c>
      <c r="C12">
        <f t="shared" si="0"/>
        <v>11</v>
      </c>
      <c r="D12">
        <f>VLOOKUP(C12,Key!A:B,2,FALSE)</f>
        <v>200</v>
      </c>
    </row>
    <row r="13" spans="1:10">
      <c r="A13">
        <v>12</v>
      </c>
      <c r="B13" t="s">
        <v>6</v>
      </c>
      <c r="C13">
        <f t="shared" si="0"/>
        <v>12</v>
      </c>
      <c r="D13">
        <f>VLOOKUP(C13,Key!A:B,2,FALSE)</f>
        <v>190</v>
      </c>
    </row>
    <row r="14" spans="1:10">
      <c r="A14">
        <v>13</v>
      </c>
      <c r="B14" t="s">
        <v>27</v>
      </c>
      <c r="C14">
        <f t="shared" si="0"/>
        <v>13</v>
      </c>
      <c r="D14">
        <f>VLOOKUP(C14,Key!A:B,2,FALSE)</f>
        <v>175</v>
      </c>
    </row>
    <row r="15" spans="1:10">
      <c r="A15">
        <v>14</v>
      </c>
      <c r="B15" t="s">
        <v>39</v>
      </c>
      <c r="C15">
        <f t="shared" si="0"/>
        <v>14</v>
      </c>
      <c r="D15">
        <f>VLOOKUP(C15,Key!A:B,2,FALSE)</f>
        <v>165</v>
      </c>
    </row>
    <row r="16" spans="1:10">
      <c r="A16">
        <v>15</v>
      </c>
      <c r="B16" t="s">
        <v>30</v>
      </c>
      <c r="C16">
        <f t="shared" si="0"/>
        <v>15</v>
      </c>
      <c r="D16">
        <f>VLOOKUP(C16,Key!A:B,2,FALSE)</f>
        <v>150</v>
      </c>
    </row>
    <row r="17" spans="1:4">
      <c r="A17">
        <v>16</v>
      </c>
      <c r="B17" t="s">
        <v>29</v>
      </c>
      <c r="C17">
        <f t="shared" si="0"/>
        <v>16</v>
      </c>
      <c r="D17">
        <f>VLOOKUP(C17,Key!A:B,2,FALSE)</f>
        <v>140</v>
      </c>
    </row>
    <row r="18" spans="1:4">
      <c r="A18">
        <v>17</v>
      </c>
      <c r="B18" t="s">
        <v>25</v>
      </c>
      <c r="C18">
        <f t="shared" si="0"/>
        <v>17</v>
      </c>
      <c r="D18">
        <f>VLOOKUP(C18,Key!A:B,2,FALSE)</f>
        <v>115</v>
      </c>
    </row>
    <row r="19" spans="1:4">
      <c r="A19">
        <v>18</v>
      </c>
      <c r="B19" t="s">
        <v>18</v>
      </c>
      <c r="C19">
        <f t="shared" si="0"/>
        <v>18</v>
      </c>
      <c r="D19">
        <f>VLOOKUP(C19,Key!A:B,2,FALSE)</f>
        <v>110</v>
      </c>
    </row>
    <row r="20" spans="1:4">
      <c r="A20">
        <v>19</v>
      </c>
      <c r="B20" t="s">
        <v>8</v>
      </c>
      <c r="C20">
        <f t="shared" si="0"/>
        <v>19</v>
      </c>
      <c r="D20">
        <f>VLOOKUP(C20,Key!A:B,2,FALSE)</f>
        <v>105</v>
      </c>
    </row>
    <row r="21" spans="1:4">
      <c r="A21">
        <v>20</v>
      </c>
      <c r="B21" t="s">
        <v>24</v>
      </c>
      <c r="C21">
        <f t="shared" si="0"/>
        <v>20</v>
      </c>
      <c r="D21">
        <f>VLOOKUP(C21,Key!A:B,2,FALSE)</f>
        <v>100</v>
      </c>
    </row>
    <row r="22" spans="1:4">
      <c r="A22">
        <v>21</v>
      </c>
      <c r="B22" t="s">
        <v>13</v>
      </c>
      <c r="C22">
        <f t="shared" si="0"/>
        <v>21</v>
      </c>
      <c r="D22">
        <f>VLOOKUP(C22,Key!A:B,2,FALSE)</f>
        <v>95</v>
      </c>
    </row>
    <row r="23" spans="1:4">
      <c r="A23">
        <v>22</v>
      </c>
      <c r="B23" t="s">
        <v>41</v>
      </c>
      <c r="C23">
        <f t="shared" si="0"/>
        <v>22</v>
      </c>
      <c r="D23">
        <f>VLOOKUP(C23,Key!A:B,2,FALSE)</f>
        <v>90</v>
      </c>
    </row>
    <row r="24" spans="1:4">
      <c r="A24">
        <v>23</v>
      </c>
      <c r="B24" t="s">
        <v>9</v>
      </c>
      <c r="C24">
        <f t="shared" si="0"/>
        <v>23</v>
      </c>
      <c r="D24">
        <f>VLOOKUP(C24,Key!A:B,2,FALSE)</f>
        <v>85</v>
      </c>
    </row>
    <row r="25" spans="1:4">
      <c r="A25">
        <v>24</v>
      </c>
      <c r="B25" t="s">
        <v>7</v>
      </c>
      <c r="C25">
        <f t="shared" si="0"/>
        <v>24</v>
      </c>
      <c r="D25">
        <f>VLOOKUP(C25,Key!A:B,2,FALSE)</f>
        <v>80</v>
      </c>
    </row>
    <row r="26" spans="1:4">
      <c r="A26">
        <v>25</v>
      </c>
      <c r="B26" t="s">
        <v>26</v>
      </c>
      <c r="C26">
        <f t="shared" si="0"/>
        <v>25</v>
      </c>
      <c r="D26">
        <f>VLOOKUP(C26,Key!A:B,2,FALSE)</f>
        <v>70</v>
      </c>
    </row>
    <row r="27" spans="1:4">
      <c r="A27">
        <v>26</v>
      </c>
      <c r="B27" t="s">
        <v>37</v>
      </c>
      <c r="C27">
        <f t="shared" si="0"/>
        <v>26</v>
      </c>
      <c r="D27">
        <f>VLOOKUP(C27,Key!A:B,2,FALSE)</f>
        <v>65</v>
      </c>
    </row>
    <row r="28" spans="1:4">
      <c r="A28">
        <v>27</v>
      </c>
      <c r="B28" t="s">
        <v>5</v>
      </c>
      <c r="C28">
        <f t="shared" si="0"/>
        <v>27</v>
      </c>
      <c r="D28">
        <f>VLOOKUP(C28,Key!A:B,2,FALSE)</f>
        <v>60</v>
      </c>
    </row>
    <row r="29" spans="1:4">
      <c r="A29">
        <v>28</v>
      </c>
      <c r="B29" t="s">
        <v>49</v>
      </c>
      <c r="C29">
        <f t="shared" si="0"/>
        <v>28</v>
      </c>
      <c r="D29">
        <f>VLOOKUP(C29,Key!A:B,2,FALSE)</f>
        <v>55</v>
      </c>
    </row>
    <row r="30" spans="1:4">
      <c r="A30">
        <v>29</v>
      </c>
      <c r="B30" t="s">
        <v>19</v>
      </c>
      <c r="C30">
        <f t="shared" si="0"/>
        <v>29</v>
      </c>
      <c r="D30">
        <f>VLOOKUP(C30,Key!A:B,2,FALSE)</f>
        <v>50</v>
      </c>
    </row>
    <row r="31" spans="1:4">
      <c r="A31">
        <v>30</v>
      </c>
      <c r="B31" t="s">
        <v>32</v>
      </c>
      <c r="C31">
        <f t="shared" si="0"/>
        <v>30</v>
      </c>
      <c r="D31">
        <f>VLOOKUP(C31,Key!A:B,2,FALSE)</f>
        <v>45</v>
      </c>
    </row>
    <row r="32" spans="1:4">
      <c r="A32">
        <v>31</v>
      </c>
      <c r="B32" t="s">
        <v>40</v>
      </c>
      <c r="C32">
        <f t="shared" si="0"/>
        <v>31</v>
      </c>
      <c r="D32">
        <f>VLOOKUP(C32,Key!A:B,2,FALSE)</f>
        <v>40</v>
      </c>
    </row>
    <row r="33" spans="1:4">
      <c r="A33">
        <v>32</v>
      </c>
      <c r="B33" t="s">
        <v>36</v>
      </c>
      <c r="C33">
        <f t="shared" si="0"/>
        <v>32</v>
      </c>
      <c r="D33">
        <f>VLOOKUP(C33,Key!A:B,2,FALSE)</f>
        <v>35</v>
      </c>
    </row>
    <row r="34" spans="1:4">
      <c r="A34">
        <v>33</v>
      </c>
      <c r="B34" t="s">
        <v>43</v>
      </c>
      <c r="C34">
        <f t="shared" si="0"/>
        <v>33</v>
      </c>
      <c r="D34">
        <v>9</v>
      </c>
    </row>
    <row r="35" spans="1:4">
      <c r="A35">
        <v>34</v>
      </c>
      <c r="B35" t="s">
        <v>42</v>
      </c>
      <c r="C35">
        <f t="shared" si="0"/>
        <v>34</v>
      </c>
      <c r="D35">
        <v>6</v>
      </c>
    </row>
    <row r="36" spans="1:4">
      <c r="A36">
        <v>35</v>
      </c>
      <c r="B36" t="s">
        <v>50</v>
      </c>
      <c r="C36">
        <f t="shared" si="0"/>
        <v>35</v>
      </c>
      <c r="D36"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B3" sqref="B3"/>
    </sheetView>
  </sheetViews>
  <sheetFormatPr defaultRowHeight="15"/>
  <cols>
    <col min="1" max="1" width="6.5703125" bestFit="1" customWidth="1"/>
    <col min="2" max="2" width="35.85546875" bestFit="1" customWidth="1"/>
    <col min="9" max="9" width="23" bestFit="1" customWidth="1"/>
  </cols>
  <sheetData>
    <row r="1" spans="1:11">
      <c r="A1" t="s">
        <v>3</v>
      </c>
      <c r="B1" t="s">
        <v>4</v>
      </c>
      <c r="C1" t="s">
        <v>0</v>
      </c>
      <c r="D1" t="s">
        <v>1</v>
      </c>
      <c r="J1" t="s">
        <v>45</v>
      </c>
      <c r="K1" t="s">
        <v>46</v>
      </c>
    </row>
    <row r="2" spans="1:11">
      <c r="A2">
        <v>1</v>
      </c>
      <c r="B2" t="s">
        <v>51</v>
      </c>
      <c r="C2">
        <f>A2</f>
        <v>1</v>
      </c>
      <c r="D2">
        <f>VLOOKUP(C2,Key!A:B,2,FALSE)</f>
        <v>340</v>
      </c>
      <c r="I2" t="s">
        <v>41</v>
      </c>
      <c r="J2">
        <v>9</v>
      </c>
      <c r="K2">
        <f>J2*3</f>
        <v>27</v>
      </c>
    </row>
    <row r="3" spans="1:11">
      <c r="A3">
        <v>2</v>
      </c>
      <c r="B3" t="s">
        <v>12</v>
      </c>
      <c r="C3">
        <f t="shared" ref="C3:C38" si="0">A3</f>
        <v>2</v>
      </c>
      <c r="D3">
        <f>VLOOKUP(C3,Key!A:B,2,FALSE)</f>
        <v>325</v>
      </c>
      <c r="I3" t="s">
        <v>25</v>
      </c>
      <c r="J3">
        <v>9</v>
      </c>
      <c r="K3">
        <f t="shared" ref="K3:K6" si="1">J3*3</f>
        <v>27</v>
      </c>
    </row>
    <row r="4" spans="1:11">
      <c r="A4">
        <v>3</v>
      </c>
      <c r="B4" t="s">
        <v>10</v>
      </c>
      <c r="C4">
        <f t="shared" si="0"/>
        <v>3</v>
      </c>
      <c r="D4">
        <f>VLOOKUP(C4,Key!A:B,2,FALSE)</f>
        <v>310</v>
      </c>
      <c r="I4" t="s">
        <v>9</v>
      </c>
      <c r="J4">
        <v>5</v>
      </c>
      <c r="K4">
        <f t="shared" si="1"/>
        <v>15</v>
      </c>
    </row>
    <row r="5" spans="1:11">
      <c r="A5">
        <v>4</v>
      </c>
      <c r="B5" t="s">
        <v>18</v>
      </c>
      <c r="C5">
        <f t="shared" si="0"/>
        <v>4</v>
      </c>
      <c r="D5">
        <f>VLOOKUP(C5,Key!A:B,2,FALSE)</f>
        <v>300</v>
      </c>
      <c r="I5" t="s">
        <v>36</v>
      </c>
      <c r="J5">
        <v>3</v>
      </c>
      <c r="K5">
        <f t="shared" si="1"/>
        <v>9</v>
      </c>
    </row>
    <row r="6" spans="1:11">
      <c r="A6">
        <v>5</v>
      </c>
      <c r="B6" t="s">
        <v>31</v>
      </c>
      <c r="C6">
        <f t="shared" si="0"/>
        <v>5</v>
      </c>
      <c r="D6">
        <f>VLOOKUP(C6,Key!A:B,2,FALSE)</f>
        <v>285</v>
      </c>
      <c r="I6" t="s">
        <v>43</v>
      </c>
      <c r="J6">
        <v>2</v>
      </c>
      <c r="K6">
        <f t="shared" si="1"/>
        <v>6</v>
      </c>
    </row>
    <row r="7" spans="1:11">
      <c r="A7">
        <v>6</v>
      </c>
      <c r="B7" t="s">
        <v>21</v>
      </c>
      <c r="C7">
        <f t="shared" si="0"/>
        <v>6</v>
      </c>
      <c r="D7">
        <f>VLOOKUP(C7,Key!A:B,2,FALSE)</f>
        <v>275</v>
      </c>
    </row>
    <row r="8" spans="1:11">
      <c r="A8">
        <v>7</v>
      </c>
      <c r="B8" t="s">
        <v>6</v>
      </c>
      <c r="C8">
        <f t="shared" si="0"/>
        <v>7</v>
      </c>
      <c r="D8">
        <f>VLOOKUP(C8,Key!A:B,2,FALSE)</f>
        <v>260</v>
      </c>
    </row>
    <row r="9" spans="1:11">
      <c r="A9">
        <v>8</v>
      </c>
      <c r="B9" t="s">
        <v>20</v>
      </c>
      <c r="C9">
        <f t="shared" si="0"/>
        <v>8</v>
      </c>
      <c r="D9">
        <f>VLOOKUP(C9,Key!A:B,2,FALSE)</f>
        <v>250</v>
      </c>
    </row>
    <row r="10" spans="1:11">
      <c r="A10">
        <v>9</v>
      </c>
      <c r="B10" t="s">
        <v>24</v>
      </c>
      <c r="C10">
        <f t="shared" si="0"/>
        <v>9</v>
      </c>
      <c r="D10">
        <f>VLOOKUP(C10,Key!A:B,2,FALSE)</f>
        <v>225</v>
      </c>
    </row>
    <row r="11" spans="1:11">
      <c r="A11">
        <v>10</v>
      </c>
      <c r="B11" t="s">
        <v>19</v>
      </c>
      <c r="C11">
        <f t="shared" si="0"/>
        <v>10</v>
      </c>
      <c r="D11">
        <f>VLOOKUP(C11,Key!A:B,2,FALSE)</f>
        <v>215</v>
      </c>
    </row>
    <row r="12" spans="1:11">
      <c r="A12">
        <v>11</v>
      </c>
      <c r="B12" t="s">
        <v>39</v>
      </c>
      <c r="C12">
        <f t="shared" si="0"/>
        <v>11</v>
      </c>
      <c r="D12">
        <f>VLOOKUP(C12,Key!A:B,2,FALSE)</f>
        <v>200</v>
      </c>
    </row>
    <row r="13" spans="1:11">
      <c r="A13">
        <v>12</v>
      </c>
      <c r="B13" t="s">
        <v>33</v>
      </c>
      <c r="C13">
        <f t="shared" si="0"/>
        <v>12</v>
      </c>
      <c r="D13">
        <f>VLOOKUP(C13,Key!A:B,2,FALSE)</f>
        <v>190</v>
      </c>
    </row>
    <row r="14" spans="1:11">
      <c r="A14">
        <v>13</v>
      </c>
      <c r="B14" t="s">
        <v>48</v>
      </c>
      <c r="C14">
        <f t="shared" si="0"/>
        <v>13</v>
      </c>
      <c r="D14">
        <f>VLOOKUP(C14,Key!A:B,2,FALSE)</f>
        <v>175</v>
      </c>
    </row>
    <row r="15" spans="1:11">
      <c r="A15">
        <v>14</v>
      </c>
      <c r="B15" t="s">
        <v>34</v>
      </c>
      <c r="C15">
        <f t="shared" si="0"/>
        <v>14</v>
      </c>
      <c r="D15">
        <f>VLOOKUP(C15,Key!A:B,2,FALSE)</f>
        <v>165</v>
      </c>
    </row>
    <row r="16" spans="1:11">
      <c r="A16">
        <v>15</v>
      </c>
      <c r="B16" t="s">
        <v>29</v>
      </c>
      <c r="C16">
        <f t="shared" si="0"/>
        <v>15</v>
      </c>
      <c r="D16">
        <f>VLOOKUP(C16,Key!A:B,2,FALSE)</f>
        <v>150</v>
      </c>
    </row>
    <row r="17" spans="1:4">
      <c r="A17">
        <v>16</v>
      </c>
      <c r="B17" t="s">
        <v>37</v>
      </c>
      <c r="C17">
        <f t="shared" si="0"/>
        <v>16</v>
      </c>
      <c r="D17">
        <f>VLOOKUP(C17,Key!A:B,2,FALSE)</f>
        <v>140</v>
      </c>
    </row>
    <row r="18" spans="1:4">
      <c r="A18">
        <v>17</v>
      </c>
      <c r="B18" t="s">
        <v>17</v>
      </c>
      <c r="C18">
        <f t="shared" si="0"/>
        <v>17</v>
      </c>
      <c r="D18">
        <f>VLOOKUP(C18,Key!A:B,2,FALSE)</f>
        <v>115</v>
      </c>
    </row>
    <row r="19" spans="1:4">
      <c r="A19">
        <v>18</v>
      </c>
      <c r="B19" t="s">
        <v>13</v>
      </c>
      <c r="C19">
        <f t="shared" si="0"/>
        <v>18</v>
      </c>
      <c r="D19">
        <f>VLOOKUP(C19,Key!A:B,2,FALSE)</f>
        <v>110</v>
      </c>
    </row>
    <row r="20" spans="1:4">
      <c r="A20">
        <v>19</v>
      </c>
      <c r="B20" t="s">
        <v>30</v>
      </c>
      <c r="C20">
        <f t="shared" si="0"/>
        <v>19</v>
      </c>
      <c r="D20">
        <f>VLOOKUP(C20,Key!A:B,2,FALSE)</f>
        <v>105</v>
      </c>
    </row>
    <row r="21" spans="1:4">
      <c r="A21">
        <v>20</v>
      </c>
      <c r="B21" t="s">
        <v>27</v>
      </c>
      <c r="C21">
        <f t="shared" si="0"/>
        <v>20</v>
      </c>
      <c r="D21">
        <f>VLOOKUP(C21,Key!A:B,2,FALSE)</f>
        <v>100</v>
      </c>
    </row>
    <row r="22" spans="1:4">
      <c r="A22">
        <v>21</v>
      </c>
      <c r="B22" t="s">
        <v>7</v>
      </c>
      <c r="C22">
        <f t="shared" si="0"/>
        <v>21</v>
      </c>
      <c r="D22">
        <f>VLOOKUP(C22,Key!A:B,2,FALSE)</f>
        <v>95</v>
      </c>
    </row>
    <row r="23" spans="1:4">
      <c r="A23">
        <v>22</v>
      </c>
      <c r="B23" t="s">
        <v>35</v>
      </c>
      <c r="C23">
        <f t="shared" si="0"/>
        <v>22</v>
      </c>
      <c r="D23">
        <f>VLOOKUP(C23,Key!A:B,2,FALSE)</f>
        <v>90</v>
      </c>
    </row>
    <row r="24" spans="1:4">
      <c r="A24">
        <v>23</v>
      </c>
      <c r="B24" t="s">
        <v>49</v>
      </c>
      <c r="C24">
        <f t="shared" si="0"/>
        <v>23</v>
      </c>
      <c r="D24">
        <f>VLOOKUP(C24,Key!A:B,2,FALSE)</f>
        <v>85</v>
      </c>
    </row>
    <row r="25" spans="1:4">
      <c r="A25">
        <v>24</v>
      </c>
      <c r="B25" t="s">
        <v>11</v>
      </c>
      <c r="C25">
        <f t="shared" si="0"/>
        <v>24</v>
      </c>
      <c r="D25">
        <f>VLOOKUP(C25,Key!A:B,2,FALSE)</f>
        <v>80</v>
      </c>
    </row>
    <row r="26" spans="1:4">
      <c r="A26">
        <v>25</v>
      </c>
      <c r="B26" t="s">
        <v>42</v>
      </c>
      <c r="C26">
        <f t="shared" si="0"/>
        <v>25</v>
      </c>
      <c r="D26">
        <f>VLOOKUP(C26,Key!A:B,2,FALSE)</f>
        <v>70</v>
      </c>
    </row>
    <row r="27" spans="1:4">
      <c r="A27">
        <v>26</v>
      </c>
      <c r="B27" t="s">
        <v>38</v>
      </c>
      <c r="C27">
        <f t="shared" si="0"/>
        <v>26</v>
      </c>
      <c r="D27">
        <f>VLOOKUP(C27,Key!A:B,2,FALSE)</f>
        <v>65</v>
      </c>
    </row>
    <row r="28" spans="1:4">
      <c r="A28">
        <v>27</v>
      </c>
      <c r="B28" t="s">
        <v>28</v>
      </c>
      <c r="C28">
        <f t="shared" si="0"/>
        <v>27</v>
      </c>
      <c r="D28">
        <f>VLOOKUP(C28,Key!A:B,2,FALSE)</f>
        <v>60</v>
      </c>
    </row>
    <row r="29" spans="1:4">
      <c r="A29">
        <v>28</v>
      </c>
      <c r="B29" t="s">
        <v>8</v>
      </c>
      <c r="C29">
        <f t="shared" si="0"/>
        <v>28</v>
      </c>
      <c r="D29">
        <f>VLOOKUP(C29,Key!A:B,2,FALSE)</f>
        <v>55</v>
      </c>
    </row>
    <row r="30" spans="1:4">
      <c r="A30">
        <v>29</v>
      </c>
      <c r="B30" t="s">
        <v>40</v>
      </c>
      <c r="C30">
        <f t="shared" si="0"/>
        <v>29</v>
      </c>
      <c r="D30">
        <f>VLOOKUP(C30,Key!A:B,2,FALSE)</f>
        <v>50</v>
      </c>
    </row>
    <row r="31" spans="1:4">
      <c r="A31">
        <v>30</v>
      </c>
      <c r="B31" t="s">
        <v>32</v>
      </c>
      <c r="C31">
        <f t="shared" si="0"/>
        <v>30</v>
      </c>
      <c r="D31">
        <f>VLOOKUP(C31,Key!A:B,2,FALSE)</f>
        <v>45</v>
      </c>
    </row>
    <row r="32" spans="1:4">
      <c r="A32">
        <v>31</v>
      </c>
      <c r="B32" t="s">
        <v>26</v>
      </c>
      <c r="C32">
        <f t="shared" si="0"/>
        <v>31</v>
      </c>
      <c r="D32">
        <f>VLOOKUP(C32,Key!A:B,2,FALSE)</f>
        <v>40</v>
      </c>
    </row>
    <row r="33" spans="1:4">
      <c r="A33">
        <v>32</v>
      </c>
      <c r="B33" t="s">
        <v>5</v>
      </c>
      <c r="C33">
        <f t="shared" si="0"/>
        <v>32</v>
      </c>
      <c r="D33">
        <f>VLOOKUP(C33,Key!A:B,2,FALSE)</f>
        <v>35</v>
      </c>
    </row>
    <row r="34" spans="1:4">
      <c r="A34">
        <v>33</v>
      </c>
      <c r="B34" t="s">
        <v>41</v>
      </c>
      <c r="C34">
        <f t="shared" si="0"/>
        <v>33</v>
      </c>
      <c r="D34">
        <v>27</v>
      </c>
    </row>
    <row r="35" spans="1:4">
      <c r="A35">
        <v>34</v>
      </c>
      <c r="B35" t="s">
        <v>25</v>
      </c>
      <c r="C35">
        <f t="shared" si="0"/>
        <v>34</v>
      </c>
      <c r="D35">
        <v>27</v>
      </c>
    </row>
    <row r="36" spans="1:4">
      <c r="A36">
        <v>35</v>
      </c>
      <c r="B36" t="s">
        <v>9</v>
      </c>
      <c r="C36">
        <f t="shared" si="0"/>
        <v>35</v>
      </c>
      <c r="D36">
        <v>15</v>
      </c>
    </row>
    <row r="37" spans="1:4">
      <c r="A37">
        <v>36</v>
      </c>
      <c r="B37" t="s">
        <v>36</v>
      </c>
      <c r="C37">
        <f t="shared" si="0"/>
        <v>36</v>
      </c>
      <c r="D37">
        <v>9</v>
      </c>
    </row>
    <row r="38" spans="1:4">
      <c r="A38">
        <v>37</v>
      </c>
      <c r="B38" t="s">
        <v>43</v>
      </c>
      <c r="C38">
        <f t="shared" si="0"/>
        <v>37</v>
      </c>
      <c r="D38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Key</vt:lpstr>
      <vt:lpstr>WS</vt:lpstr>
      <vt:lpstr>WF</vt:lpstr>
      <vt:lpstr>WE</vt:lpstr>
      <vt:lpstr>Sheet12</vt:lpstr>
      <vt:lpstr>Women_Combined</vt:lpstr>
      <vt:lpstr>MS</vt:lpstr>
      <vt:lpstr>MF</vt:lpstr>
      <vt:lpstr>ME</vt:lpstr>
      <vt:lpstr>Sheet1</vt:lpstr>
      <vt:lpstr>Mens_combined</vt:lpstr>
      <vt:lpstr>Overall</vt:lpstr>
      <vt:lpstr>Sheet2</vt:lpstr>
      <vt:lpstr>ME!ME_DE_Final</vt:lpstr>
      <vt:lpstr>MF!MF_DE_Final</vt:lpstr>
      <vt:lpstr>MS!MS_DE_FInal</vt:lpstr>
      <vt:lpstr>WE!WE_DE_FInal</vt:lpstr>
      <vt:lpstr>WF!WF_DE_Results</vt:lpstr>
      <vt:lpstr>WS!ws_de_report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Daniel Lascar</dc:creator>
  <cp:lastModifiedBy> Daniel Lascar</cp:lastModifiedBy>
  <cp:lastPrinted>2014-04-06T18:37:38Z</cp:lastPrinted>
  <dcterms:created xsi:type="dcterms:W3CDTF">2014-04-06T14:39:31Z</dcterms:created>
  <dcterms:modified xsi:type="dcterms:W3CDTF">2014-04-06T23:26:57Z</dcterms:modified>
</cp:coreProperties>
</file>